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Users\河越　諒\Desktop\"/>
    </mc:Choice>
  </mc:AlternateContent>
  <xr:revisionPtr revIDLastSave="0" documentId="13_ncr:1_{8F95DF4B-6998-46CE-A671-893D2814845D}" xr6:coauthVersionLast="47" xr6:coauthVersionMax="47" xr10:uidLastSave="{00000000-0000-0000-0000-000000000000}"/>
  <bookViews>
    <workbookView xWindow="28680" yWindow="-5865" windowWidth="16440" windowHeight="28320" tabRatio="724" activeTab="1" xr2:uid="{9717D164-6BAE-46B6-A54B-D1813A58FF61}"/>
  </bookViews>
  <sheets>
    <sheet name="記載例" sheetId="28" r:id="rId1"/>
    <sheet name="財産一覧（入力用）" sheetId="23" r:id="rId2"/>
    <sheet name="財産一覧（印刷用）" sheetId="26" r:id="rId3"/>
    <sheet name="※ 税額計算" sheetId="24" r:id="rId4"/>
  </sheets>
  <externalReferences>
    <externalReference r:id="rId5"/>
    <externalReference r:id="rId6"/>
  </externalReferences>
  <definedNames>
    <definedName name="__123Graph_A" hidden="1">#REF!</definedName>
    <definedName name="__123Graph_A相続試算" hidden="1">#REF!</definedName>
    <definedName name="__123Graph_B" hidden="1">#REF!</definedName>
    <definedName name="__123Graph_B相続試算" hidden="1">#REF!</definedName>
    <definedName name="__123Graph_X" hidden="1">#REF!</definedName>
    <definedName name="__123Graph_X相続試算" hidden="1">#REF!</definedName>
    <definedName name="＿123" hidden="1">[1]相続試算!$Z$60:$AA$60</definedName>
    <definedName name="\A" localSheetId="0">#REF!</definedName>
    <definedName name="\A" localSheetId="2">#REF!</definedName>
    <definedName name="\A" localSheetId="1">#REF!</definedName>
    <definedName name="\A">#REF!</definedName>
    <definedName name="\B" localSheetId="0">#REF!</definedName>
    <definedName name="\B" localSheetId="2">#REF!</definedName>
    <definedName name="\B" localSheetId="1">#REF!</definedName>
    <definedName name="\B">#REF!</definedName>
    <definedName name="\C" localSheetId="0">#REF!</definedName>
    <definedName name="\C" localSheetId="2">#REF!</definedName>
    <definedName name="\C" localSheetId="1">#REF!</definedName>
    <definedName name="\C">#REF!</definedName>
    <definedName name="C_TABLE">#REF!</definedName>
    <definedName name="Calc_table">#REF!</definedName>
    <definedName name="CalcTable">#REF!</definedName>
    <definedName name="ｄ">#REF!</definedName>
    <definedName name="ｆ" hidden="1">#REF!</definedName>
    <definedName name="GraphTable">#REF!</definedName>
    <definedName name="ｋ" hidden="1">[2]相続試算!$Z$58:$AA$58</definedName>
    <definedName name="あ" hidden="1">#REF!</definedName>
    <definedName name="新相続資産" hidden="1">#REF!</definedName>
    <definedName name="相続試算" hidden="1">#REF!</definedName>
    <definedName name="相続資産" hidden="1">#REF!</definedName>
    <definedName name="相続税資産" hidden="1">#REF!</definedName>
    <definedName name="入力1">#REF!</definedName>
    <definedName name="表紙">#REF!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90" i="28" l="1"/>
  <c r="G90" i="28"/>
  <c r="F90" i="28"/>
  <c r="E90" i="28"/>
  <c r="D90" i="28"/>
  <c r="C75" i="23"/>
  <c r="C67" i="23"/>
  <c r="C58" i="23"/>
  <c r="C50" i="23"/>
  <c r="C45" i="23"/>
  <c r="C37" i="23"/>
  <c r="C29" i="23"/>
  <c r="C21" i="23"/>
  <c r="C13" i="23"/>
  <c r="C59" i="23" s="1"/>
  <c r="C59" i="28"/>
  <c r="C89" i="28"/>
  <c r="C88" i="28"/>
  <c r="C87" i="28"/>
  <c r="C86" i="28"/>
  <c r="C80" i="28"/>
  <c r="C75" i="28"/>
  <c r="C67" i="28"/>
  <c r="C58" i="28"/>
  <c r="C50" i="28"/>
  <c r="C45" i="28"/>
  <c r="C37" i="28"/>
  <c r="C29" i="28"/>
  <c r="C21" i="28"/>
  <c r="C13" i="28"/>
  <c r="A62" i="26"/>
  <c r="B62" i="26"/>
  <c r="C86" i="23"/>
  <c r="C86" i="26"/>
  <c r="C80" i="23"/>
  <c r="D41" i="24" s="1"/>
  <c r="A17" i="26"/>
  <c r="B17" i="26"/>
  <c r="C17" i="26"/>
  <c r="A18" i="26"/>
  <c r="B18" i="26"/>
  <c r="C18" i="26"/>
  <c r="A19" i="26"/>
  <c r="B19" i="26"/>
  <c r="C19" i="26"/>
  <c r="A20" i="26"/>
  <c r="B20" i="26"/>
  <c r="C20" i="26"/>
  <c r="A25" i="26"/>
  <c r="B25" i="26"/>
  <c r="C25" i="26"/>
  <c r="A26" i="26"/>
  <c r="B26" i="26"/>
  <c r="C26" i="26"/>
  <c r="A27" i="26"/>
  <c r="B27" i="26"/>
  <c r="C27" i="26"/>
  <c r="A28" i="26"/>
  <c r="B28" i="26"/>
  <c r="C28" i="26"/>
  <c r="A33" i="26"/>
  <c r="B33" i="26"/>
  <c r="C33" i="26"/>
  <c r="A34" i="26"/>
  <c r="B34" i="26"/>
  <c r="C34" i="26"/>
  <c r="A35" i="26"/>
  <c r="B35" i="26"/>
  <c r="C35" i="26"/>
  <c r="A36" i="26"/>
  <c r="B36" i="26"/>
  <c r="C36" i="26"/>
  <c r="A41" i="26"/>
  <c r="B41" i="26"/>
  <c r="C41" i="26"/>
  <c r="A42" i="26"/>
  <c r="B42" i="26"/>
  <c r="C42" i="26"/>
  <c r="A43" i="26"/>
  <c r="B43" i="26"/>
  <c r="C43" i="26"/>
  <c r="A44" i="26"/>
  <c r="B44" i="26"/>
  <c r="C44" i="26"/>
  <c r="A49" i="26"/>
  <c r="B49" i="26"/>
  <c r="C49" i="26"/>
  <c r="A54" i="26"/>
  <c r="B54" i="26"/>
  <c r="C54" i="26"/>
  <c r="A55" i="26"/>
  <c r="B55" i="26"/>
  <c r="C55" i="26"/>
  <c r="A56" i="26"/>
  <c r="B56" i="26"/>
  <c r="C56" i="26"/>
  <c r="A57" i="26"/>
  <c r="B57" i="26"/>
  <c r="C57" i="26"/>
  <c r="A63" i="26"/>
  <c r="B63" i="26"/>
  <c r="C63" i="26"/>
  <c r="A64" i="26"/>
  <c r="B64" i="26"/>
  <c r="C64" i="26"/>
  <c r="A65" i="26"/>
  <c r="B65" i="26"/>
  <c r="C65" i="26"/>
  <c r="A66" i="26"/>
  <c r="B66" i="26"/>
  <c r="C66" i="26"/>
  <c r="A71" i="26"/>
  <c r="B71" i="26"/>
  <c r="C71" i="26"/>
  <c r="A72" i="26"/>
  <c r="B72" i="26"/>
  <c r="C72" i="26"/>
  <c r="A73" i="26"/>
  <c r="B73" i="26"/>
  <c r="C73" i="26"/>
  <c r="A74" i="26"/>
  <c r="B74" i="26"/>
  <c r="C74" i="26"/>
  <c r="A79" i="26"/>
  <c r="B79" i="26"/>
  <c r="C79" i="26"/>
  <c r="C78" i="26"/>
  <c r="B78" i="26"/>
  <c r="A78" i="26"/>
  <c r="C70" i="26"/>
  <c r="B70" i="26"/>
  <c r="A70" i="26"/>
  <c r="C62" i="26"/>
  <c r="C53" i="26"/>
  <c r="B53" i="26"/>
  <c r="A53" i="26"/>
  <c r="C48" i="26"/>
  <c r="B48" i="26"/>
  <c r="A48" i="26"/>
  <c r="C40" i="26"/>
  <c r="B40" i="26"/>
  <c r="A40" i="26"/>
  <c r="C32" i="26"/>
  <c r="B32" i="26"/>
  <c r="A32" i="26"/>
  <c r="C24" i="26"/>
  <c r="B24" i="26"/>
  <c r="A24" i="26"/>
  <c r="C16" i="26"/>
  <c r="B16" i="26"/>
  <c r="A16" i="26"/>
  <c r="A9" i="26"/>
  <c r="B9" i="26"/>
  <c r="C9" i="26"/>
  <c r="A10" i="26"/>
  <c r="B10" i="26"/>
  <c r="C10" i="26"/>
  <c r="A11" i="26"/>
  <c r="B11" i="26"/>
  <c r="C11" i="26"/>
  <c r="A12" i="26"/>
  <c r="B12" i="26"/>
  <c r="C12" i="26"/>
  <c r="B8" i="26"/>
  <c r="C8" i="26"/>
  <c r="A8" i="26"/>
  <c r="D4" i="26"/>
  <c r="E4" i="26"/>
  <c r="F4" i="26"/>
  <c r="G4" i="26"/>
  <c r="H4" i="26"/>
  <c r="D81" i="26"/>
  <c r="E81" i="26"/>
  <c r="F81" i="26"/>
  <c r="G81" i="26"/>
  <c r="H81" i="26"/>
  <c r="D86" i="26"/>
  <c r="E86" i="26"/>
  <c r="F86" i="26"/>
  <c r="G86" i="26"/>
  <c r="H86" i="26"/>
  <c r="D87" i="26"/>
  <c r="E87" i="26"/>
  <c r="F87" i="26"/>
  <c r="G87" i="26"/>
  <c r="H87" i="26"/>
  <c r="D88" i="26"/>
  <c r="E88" i="26"/>
  <c r="F88" i="26"/>
  <c r="G88" i="26"/>
  <c r="H88" i="26"/>
  <c r="D89" i="26"/>
  <c r="E89" i="26"/>
  <c r="F89" i="26"/>
  <c r="G89" i="26"/>
  <c r="H89" i="26"/>
  <c r="E3" i="26"/>
  <c r="F3" i="26"/>
  <c r="G3" i="26"/>
  <c r="H3" i="26"/>
  <c r="D3" i="26"/>
  <c r="A1" i="26"/>
  <c r="C87" i="23"/>
  <c r="C87" i="26"/>
  <c r="C88" i="23"/>
  <c r="C88" i="26"/>
  <c r="C89" i="23"/>
  <c r="C89" i="26" s="1"/>
  <c r="D36" i="24"/>
  <c r="C21" i="26"/>
  <c r="D10" i="24"/>
  <c r="F10" i="24" s="1"/>
  <c r="D9" i="24"/>
  <c r="D8" i="24"/>
  <c r="D7" i="24"/>
  <c r="C10" i="24"/>
  <c r="C9" i="24"/>
  <c r="C8" i="24"/>
  <c r="C7" i="24"/>
  <c r="D6" i="24"/>
  <c r="C6" i="24"/>
  <c r="C75" i="26"/>
  <c r="C67" i="26"/>
  <c r="C58" i="26"/>
  <c r="C45" i="26"/>
  <c r="C37" i="26"/>
  <c r="D33" i="24"/>
  <c r="D31" i="24"/>
  <c r="G10" i="24"/>
  <c r="D40" i="24" l="1"/>
  <c r="C29" i="26"/>
  <c r="C50" i="26"/>
  <c r="D35" i="24"/>
  <c r="D39" i="24"/>
  <c r="D18" i="24"/>
  <c r="D16" i="24"/>
  <c r="H10" i="24"/>
  <c r="C59" i="26"/>
  <c r="D34" i="24"/>
  <c r="D37" i="24"/>
  <c r="D32" i="24"/>
  <c r="C13" i="26"/>
  <c r="C80" i="26"/>
  <c r="D14" i="24"/>
  <c r="G6" i="24" s="1"/>
  <c r="D17" i="24"/>
  <c r="D15" i="24"/>
  <c r="H5" i="23" l="1"/>
  <c r="H18" i="23" s="1"/>
  <c r="H18" i="26" s="1"/>
  <c r="H5" i="28"/>
  <c r="D38" i="24"/>
  <c r="G9" i="24"/>
  <c r="G8" i="24"/>
  <c r="G7" i="24"/>
  <c r="D29" i="24"/>
  <c r="F6" i="24" s="1"/>
  <c r="H6" i="24" s="1"/>
  <c r="H32" i="23" l="1"/>
  <c r="H32" i="26" s="1"/>
  <c r="H28" i="23"/>
  <c r="H28" i="26" s="1"/>
  <c r="H49" i="23"/>
  <c r="H49" i="26" s="1"/>
  <c r="H53" i="23"/>
  <c r="H53" i="26" s="1"/>
  <c r="H25" i="23"/>
  <c r="H25" i="26" s="1"/>
  <c r="H12" i="23"/>
  <c r="H12" i="26" s="1"/>
  <c r="H65" i="23"/>
  <c r="H65" i="26" s="1"/>
  <c r="H10" i="23"/>
  <c r="H10" i="26" s="1"/>
  <c r="H70" i="23"/>
  <c r="H70" i="26" s="1"/>
  <c r="H79" i="23"/>
  <c r="H79" i="26" s="1"/>
  <c r="H16" i="23"/>
  <c r="H16" i="26" s="1"/>
  <c r="H34" i="23"/>
  <c r="H34" i="26" s="1"/>
  <c r="H41" i="23"/>
  <c r="H41" i="26" s="1"/>
  <c r="H56" i="23"/>
  <c r="H56" i="26" s="1"/>
  <c r="H43" i="23"/>
  <c r="H43" i="26" s="1"/>
  <c r="H66" i="23"/>
  <c r="H66" i="26" s="1"/>
  <c r="H26" i="23"/>
  <c r="H26" i="26" s="1"/>
  <c r="H19" i="23"/>
  <c r="H19" i="26" s="1"/>
  <c r="H62" i="23"/>
  <c r="H62" i="26" s="1"/>
  <c r="H17" i="23"/>
  <c r="H17" i="26" s="1"/>
  <c r="H72" i="23"/>
  <c r="H72" i="26" s="1"/>
  <c r="H8" i="23"/>
  <c r="H8" i="26" s="1"/>
  <c r="H63" i="23"/>
  <c r="H63" i="26" s="1"/>
  <c r="H40" i="23"/>
  <c r="H40" i="26" s="1"/>
  <c r="H57" i="23"/>
  <c r="H57" i="26" s="1"/>
  <c r="H35" i="23"/>
  <c r="H35" i="26" s="1"/>
  <c r="H36" i="23"/>
  <c r="H36" i="26" s="1"/>
  <c r="H20" i="23"/>
  <c r="H20" i="26" s="1"/>
  <c r="H42" i="23"/>
  <c r="H42" i="26" s="1"/>
  <c r="H64" i="23"/>
  <c r="H64" i="26" s="1"/>
  <c r="H73" i="23"/>
  <c r="H73" i="26" s="1"/>
  <c r="H24" i="23"/>
  <c r="H24" i="26" s="1"/>
  <c r="H74" i="23"/>
  <c r="H74" i="26" s="1"/>
  <c r="H11" i="23"/>
  <c r="H11" i="26" s="1"/>
  <c r="H9" i="23"/>
  <c r="H9" i="26" s="1"/>
  <c r="H33" i="23"/>
  <c r="H33" i="26" s="1"/>
  <c r="H44" i="23"/>
  <c r="H44" i="26" s="1"/>
  <c r="H54" i="23"/>
  <c r="H54" i="26" s="1"/>
  <c r="H5" i="26"/>
  <c r="H71" i="23"/>
  <c r="H71" i="26" s="1"/>
  <c r="H27" i="23"/>
  <c r="H27" i="26" s="1"/>
  <c r="H78" i="23"/>
  <c r="H78" i="26" s="1"/>
  <c r="D5" i="23"/>
  <c r="H48" i="23"/>
  <c r="H48" i="26" s="1"/>
  <c r="H55" i="23"/>
  <c r="H55" i="26" s="1"/>
  <c r="F7" i="24"/>
  <c r="H7" i="24" s="1"/>
  <c r="F9" i="24"/>
  <c r="H9" i="24" s="1"/>
  <c r="F8" i="24"/>
  <c r="H8" i="24" s="1"/>
  <c r="D8" i="23" l="1"/>
  <c r="D8" i="26" s="1"/>
  <c r="D9" i="23"/>
  <c r="D9" i="26" s="1"/>
  <c r="D17" i="23"/>
  <c r="D17" i="26" s="1"/>
  <c r="D16" i="23"/>
  <c r="H13" i="23"/>
  <c r="H13" i="26" s="1"/>
  <c r="H21" i="23"/>
  <c r="H21" i="26" s="1"/>
  <c r="H45" i="23"/>
  <c r="H45" i="26" s="1"/>
  <c r="D66" i="23"/>
  <c r="D66" i="26" s="1"/>
  <c r="D28" i="23"/>
  <c r="D28" i="26" s="1"/>
  <c r="H80" i="23"/>
  <c r="H80" i="26" s="1"/>
  <c r="D12" i="23"/>
  <c r="D12" i="26" s="1"/>
  <c r="D73" i="23"/>
  <c r="D73" i="26" s="1"/>
  <c r="D48" i="23"/>
  <c r="D48" i="26" s="1"/>
  <c r="D42" i="23"/>
  <c r="D42" i="26" s="1"/>
  <c r="D34" i="23"/>
  <c r="D34" i="26" s="1"/>
  <c r="D54" i="23"/>
  <c r="D54" i="26" s="1"/>
  <c r="D56" i="23"/>
  <c r="D56" i="26" s="1"/>
  <c r="D36" i="23"/>
  <c r="D36" i="26" s="1"/>
  <c r="D10" i="23"/>
  <c r="D10" i="26" s="1"/>
  <c r="D49" i="23"/>
  <c r="D49" i="26" s="1"/>
  <c r="D11" i="23"/>
  <c r="D11" i="26" s="1"/>
  <c r="D5" i="26"/>
  <c r="D25" i="23"/>
  <c r="D25" i="26" s="1"/>
  <c r="D43" i="23"/>
  <c r="D43" i="26" s="1"/>
  <c r="D65" i="23"/>
  <c r="D65" i="26" s="1"/>
  <c r="H37" i="23"/>
  <c r="H37" i="26" s="1"/>
  <c r="D24" i="23"/>
  <c r="D24" i="26" s="1"/>
  <c r="D35" i="23"/>
  <c r="D35" i="26" s="1"/>
  <c r="D72" i="23"/>
  <c r="D72" i="26" s="1"/>
  <c r="D16" i="26"/>
  <c r="D32" i="23"/>
  <c r="D32" i="26" s="1"/>
  <c r="D71" i="23"/>
  <c r="D71" i="26" s="1"/>
  <c r="D78" i="23"/>
  <c r="D78" i="26" s="1"/>
  <c r="D26" i="23"/>
  <c r="D26" i="26" s="1"/>
  <c r="D18" i="23"/>
  <c r="D18" i="26" s="1"/>
  <c r="D55" i="23"/>
  <c r="D55" i="26" s="1"/>
  <c r="D53" i="23"/>
  <c r="D74" i="23"/>
  <c r="D74" i="26" s="1"/>
  <c r="D44" i="23"/>
  <c r="D44" i="26" s="1"/>
  <c r="D33" i="23"/>
  <c r="D33" i="26" s="1"/>
  <c r="D41" i="23"/>
  <c r="D41" i="26" s="1"/>
  <c r="D20" i="23"/>
  <c r="D20" i="26" s="1"/>
  <c r="D63" i="23"/>
  <c r="D63" i="26" s="1"/>
  <c r="D70" i="23"/>
  <c r="D79" i="23"/>
  <c r="D79" i="26" s="1"/>
  <c r="H29" i="23"/>
  <c r="H29" i="26" s="1"/>
  <c r="H67" i="23"/>
  <c r="H67" i="26" s="1"/>
  <c r="D64" i="23"/>
  <c r="D64" i="26" s="1"/>
  <c r="D40" i="23"/>
  <c r="D62" i="23"/>
  <c r="D27" i="23"/>
  <c r="D27" i="26" s="1"/>
  <c r="D19" i="23"/>
  <c r="D19" i="26" s="1"/>
  <c r="D57" i="23"/>
  <c r="D57" i="26" s="1"/>
  <c r="H75" i="23"/>
  <c r="H75" i="26" s="1"/>
  <c r="G5" i="23"/>
  <c r="E5" i="23"/>
  <c r="F5" i="23"/>
  <c r="H50" i="23"/>
  <c r="H50" i="26" s="1"/>
  <c r="H58" i="23"/>
  <c r="H58" i="26" s="1"/>
  <c r="H11" i="24"/>
  <c r="H12" i="24" s="1"/>
  <c r="G15" i="24"/>
  <c r="F11" i="23" l="1"/>
  <c r="F11" i="26" s="1"/>
  <c r="F17" i="23"/>
  <c r="F9" i="23"/>
  <c r="F16" i="23"/>
  <c r="F8" i="23"/>
  <c r="F8" i="26" s="1"/>
  <c r="E17" i="23"/>
  <c r="E17" i="26" s="1"/>
  <c r="E8" i="23"/>
  <c r="E9" i="23"/>
  <c r="E9" i="26" s="1"/>
  <c r="E16" i="23"/>
  <c r="G53" i="23"/>
  <c r="G53" i="26" s="1"/>
  <c r="G17" i="23"/>
  <c r="G17" i="26" s="1"/>
  <c r="G8" i="23"/>
  <c r="G16" i="23"/>
  <c r="G16" i="26" s="1"/>
  <c r="G9" i="23"/>
  <c r="G9" i="26" s="1"/>
  <c r="F32" i="23"/>
  <c r="F32" i="26" s="1"/>
  <c r="D67" i="23"/>
  <c r="D67" i="26" s="1"/>
  <c r="G24" i="23"/>
  <c r="G24" i="26" s="1"/>
  <c r="G33" i="23"/>
  <c r="G33" i="26" s="1"/>
  <c r="D50" i="23"/>
  <c r="D50" i="26" s="1"/>
  <c r="D58" i="23"/>
  <c r="D58" i="26" s="1"/>
  <c r="D53" i="26"/>
  <c r="F25" i="23"/>
  <c r="F25" i="26" s="1"/>
  <c r="D75" i="23"/>
  <c r="D75" i="26" s="1"/>
  <c r="D70" i="26"/>
  <c r="F73" i="23"/>
  <c r="F73" i="26" s="1"/>
  <c r="D37" i="23"/>
  <c r="D37" i="26" s="1"/>
  <c r="F49" i="23"/>
  <c r="F49" i="26" s="1"/>
  <c r="F27" i="23"/>
  <c r="F27" i="26" s="1"/>
  <c r="D13" i="23"/>
  <c r="D13" i="26" s="1"/>
  <c r="D29" i="23"/>
  <c r="D29" i="26" s="1"/>
  <c r="F26" i="23"/>
  <c r="F26" i="26" s="1"/>
  <c r="D45" i="23"/>
  <c r="D45" i="26" s="1"/>
  <c r="D21" i="23"/>
  <c r="D21" i="26" s="1"/>
  <c r="D62" i="26"/>
  <c r="G36" i="23"/>
  <c r="G36" i="26" s="1"/>
  <c r="F35" i="23"/>
  <c r="F35" i="26" s="1"/>
  <c r="F12" i="23"/>
  <c r="F12" i="26" s="1"/>
  <c r="D80" i="23"/>
  <c r="D80" i="26" s="1"/>
  <c r="F56" i="23"/>
  <c r="F56" i="26" s="1"/>
  <c r="D40" i="26"/>
  <c r="F17" i="26"/>
  <c r="F44" i="23"/>
  <c r="F44" i="26" s="1"/>
  <c r="F18" i="23"/>
  <c r="F18" i="26" s="1"/>
  <c r="F62" i="23"/>
  <c r="F10" i="23"/>
  <c r="F10" i="26" s="1"/>
  <c r="F54" i="23"/>
  <c r="F54" i="26" s="1"/>
  <c r="F63" i="23"/>
  <c r="F63" i="26" s="1"/>
  <c r="F64" i="23"/>
  <c r="F64" i="26" s="1"/>
  <c r="F5" i="26"/>
  <c r="F72" i="23"/>
  <c r="F72" i="26" s="1"/>
  <c r="F66" i="23"/>
  <c r="F66" i="26" s="1"/>
  <c r="F74" i="23"/>
  <c r="F74" i="26" s="1"/>
  <c r="F48" i="23"/>
  <c r="F48" i="26" s="1"/>
  <c r="F65" i="23"/>
  <c r="F65" i="26" s="1"/>
  <c r="F9" i="26"/>
  <c r="F57" i="23"/>
  <c r="F57" i="26" s="1"/>
  <c r="F78" i="23"/>
  <c r="F78" i="26" s="1"/>
  <c r="F42" i="23"/>
  <c r="F42" i="26" s="1"/>
  <c r="F55" i="23"/>
  <c r="F55" i="26" s="1"/>
  <c r="F71" i="23"/>
  <c r="F71" i="26" s="1"/>
  <c r="F28" i="23"/>
  <c r="F28" i="26" s="1"/>
  <c r="F79" i="23"/>
  <c r="F79" i="26" s="1"/>
  <c r="F16" i="26"/>
  <c r="F43" i="23"/>
  <c r="F43" i="26" s="1"/>
  <c r="G55" i="23"/>
  <c r="G55" i="26" s="1"/>
  <c r="G27" i="23"/>
  <c r="G27" i="26" s="1"/>
  <c r="G11" i="23"/>
  <c r="G11" i="26" s="1"/>
  <c r="G5" i="26"/>
  <c r="G74" i="23"/>
  <c r="G74" i="26" s="1"/>
  <c r="G63" i="23"/>
  <c r="G63" i="26" s="1"/>
  <c r="G66" i="23"/>
  <c r="G66" i="26" s="1"/>
  <c r="G64" i="23"/>
  <c r="G64" i="26" s="1"/>
  <c r="G26" i="23"/>
  <c r="G26" i="26" s="1"/>
  <c r="G72" i="23"/>
  <c r="G72" i="26" s="1"/>
  <c r="G70" i="23"/>
  <c r="G70" i="26" s="1"/>
  <c r="G62" i="23"/>
  <c r="G32" i="23"/>
  <c r="G32" i="26" s="1"/>
  <c r="G73" i="23"/>
  <c r="G73" i="26" s="1"/>
  <c r="G44" i="23"/>
  <c r="G44" i="26" s="1"/>
  <c r="G25" i="23"/>
  <c r="G25" i="26" s="1"/>
  <c r="G49" i="23"/>
  <c r="G49" i="26" s="1"/>
  <c r="G41" i="23"/>
  <c r="G41" i="26" s="1"/>
  <c r="G40" i="23"/>
  <c r="G40" i="26" s="1"/>
  <c r="G54" i="23"/>
  <c r="G54" i="26" s="1"/>
  <c r="G57" i="23"/>
  <c r="G57" i="26" s="1"/>
  <c r="G34" i="23"/>
  <c r="G34" i="26" s="1"/>
  <c r="G56" i="23"/>
  <c r="G56" i="26" s="1"/>
  <c r="G10" i="23"/>
  <c r="G10" i="26" s="1"/>
  <c r="G35" i="23"/>
  <c r="G35" i="26" s="1"/>
  <c r="G43" i="23"/>
  <c r="G43" i="26" s="1"/>
  <c r="G79" i="23"/>
  <c r="G79" i="26" s="1"/>
  <c r="G20" i="23"/>
  <c r="G20" i="26" s="1"/>
  <c r="G28" i="23"/>
  <c r="G28" i="26" s="1"/>
  <c r="G19" i="23"/>
  <c r="G19" i="26" s="1"/>
  <c r="G12" i="23"/>
  <c r="G12" i="26" s="1"/>
  <c r="G42" i="23"/>
  <c r="G42" i="26" s="1"/>
  <c r="G65" i="23"/>
  <c r="G65" i="26" s="1"/>
  <c r="G48" i="23"/>
  <c r="G48" i="26" s="1"/>
  <c r="G78" i="23"/>
  <c r="G78" i="26" s="1"/>
  <c r="G71" i="23"/>
  <c r="G71" i="26" s="1"/>
  <c r="G18" i="23"/>
  <c r="G18" i="26" s="1"/>
  <c r="F34" i="23"/>
  <c r="F34" i="26" s="1"/>
  <c r="F24" i="23"/>
  <c r="F24" i="26" s="1"/>
  <c r="H59" i="23"/>
  <c r="H59" i="26" s="1"/>
  <c r="F33" i="23"/>
  <c r="F33" i="26" s="1"/>
  <c r="F70" i="23"/>
  <c r="F70" i="26" s="1"/>
  <c r="F36" i="23"/>
  <c r="F36" i="26" s="1"/>
  <c r="F53" i="23"/>
  <c r="F53" i="26" s="1"/>
  <c r="F19" i="23"/>
  <c r="F19" i="26" s="1"/>
  <c r="F20" i="23"/>
  <c r="F20" i="26" s="1"/>
  <c r="F40" i="23"/>
  <c r="F41" i="23"/>
  <c r="F41" i="26" s="1"/>
  <c r="C83" i="23"/>
  <c r="G16" i="24"/>
  <c r="F47" i="24" s="1"/>
  <c r="C82" i="23"/>
  <c r="E53" i="23"/>
  <c r="E54" i="23"/>
  <c r="E54" i="26" s="1"/>
  <c r="E62" i="23"/>
  <c r="E56" i="23"/>
  <c r="E56" i="26" s="1"/>
  <c r="E44" i="23"/>
  <c r="E44" i="26" s="1"/>
  <c r="E34" i="23"/>
  <c r="E34" i="26" s="1"/>
  <c r="E49" i="23"/>
  <c r="E49" i="26" s="1"/>
  <c r="E66" i="23"/>
  <c r="E66" i="26" s="1"/>
  <c r="E12" i="23"/>
  <c r="E12" i="26" s="1"/>
  <c r="E11" i="23"/>
  <c r="E11" i="26" s="1"/>
  <c r="E20" i="23"/>
  <c r="E20" i="26" s="1"/>
  <c r="E42" i="23"/>
  <c r="E42" i="26" s="1"/>
  <c r="E55" i="23"/>
  <c r="E55" i="26" s="1"/>
  <c r="E48" i="23"/>
  <c r="E65" i="23"/>
  <c r="E65" i="26" s="1"/>
  <c r="E18" i="23"/>
  <c r="E18" i="26" s="1"/>
  <c r="E36" i="23"/>
  <c r="E36" i="26" s="1"/>
  <c r="E35" i="23"/>
  <c r="E35" i="26" s="1"/>
  <c r="E33" i="23"/>
  <c r="E33" i="26" s="1"/>
  <c r="E25" i="23"/>
  <c r="E25" i="26" s="1"/>
  <c r="E43" i="23"/>
  <c r="E43" i="26" s="1"/>
  <c r="E70" i="23"/>
  <c r="E73" i="23"/>
  <c r="E73" i="26" s="1"/>
  <c r="E57" i="23"/>
  <c r="E57" i="26" s="1"/>
  <c r="E26" i="23"/>
  <c r="E26" i="26" s="1"/>
  <c r="E40" i="23"/>
  <c r="E79" i="23"/>
  <c r="E79" i="26" s="1"/>
  <c r="E32" i="23"/>
  <c r="E78" i="23"/>
  <c r="E63" i="23"/>
  <c r="E63" i="26" s="1"/>
  <c r="E28" i="23"/>
  <c r="E28" i="26" s="1"/>
  <c r="E10" i="23"/>
  <c r="E10" i="26" s="1"/>
  <c r="E24" i="23"/>
  <c r="E5" i="26"/>
  <c r="E19" i="23"/>
  <c r="E19" i="26" s="1"/>
  <c r="E41" i="23"/>
  <c r="E41" i="26" s="1"/>
  <c r="E74" i="23"/>
  <c r="E74" i="26" s="1"/>
  <c r="E27" i="23"/>
  <c r="E27" i="26" s="1"/>
  <c r="E72" i="23"/>
  <c r="E72" i="26" s="1"/>
  <c r="E64" i="23"/>
  <c r="E64" i="26" s="1"/>
  <c r="E71" i="23"/>
  <c r="E71" i="26" s="1"/>
  <c r="F67" i="23" l="1"/>
  <c r="F67" i="26" s="1"/>
  <c r="D59" i="23"/>
  <c r="D59" i="26" s="1"/>
  <c r="F62" i="26"/>
  <c r="G50" i="23"/>
  <c r="G50" i="26" s="1"/>
  <c r="F45" i="23"/>
  <c r="F45" i="26" s="1"/>
  <c r="F50" i="23"/>
  <c r="F50" i="26" s="1"/>
  <c r="G13" i="23"/>
  <c r="G13" i="26" s="1"/>
  <c r="F29" i="23"/>
  <c r="F29" i="26" s="1"/>
  <c r="G67" i="23"/>
  <c r="G67" i="26" s="1"/>
  <c r="F40" i="26"/>
  <c r="F80" i="23"/>
  <c r="F80" i="26" s="1"/>
  <c r="F13" i="23"/>
  <c r="F13" i="26" s="1"/>
  <c r="G37" i="23"/>
  <c r="G37" i="26" s="1"/>
  <c r="G58" i="23"/>
  <c r="G58" i="26" s="1"/>
  <c r="G8" i="26"/>
  <c r="G62" i="26"/>
  <c r="F21" i="23"/>
  <c r="F21" i="26" s="1"/>
  <c r="G45" i="23"/>
  <c r="G45" i="26" s="1"/>
  <c r="G29" i="23"/>
  <c r="G29" i="26" s="1"/>
  <c r="G75" i="23"/>
  <c r="G75" i="26" s="1"/>
  <c r="F37" i="23"/>
  <c r="F37" i="26" s="1"/>
  <c r="F75" i="23"/>
  <c r="F75" i="26" s="1"/>
  <c r="G21" i="23"/>
  <c r="G21" i="26" s="1"/>
  <c r="G80" i="23"/>
  <c r="G80" i="26" s="1"/>
  <c r="F58" i="23"/>
  <c r="F58" i="26" s="1"/>
  <c r="E45" i="23"/>
  <c r="E45" i="26" s="1"/>
  <c r="E40" i="26"/>
  <c r="E62" i="26"/>
  <c r="E67" i="23"/>
  <c r="E67" i="26" s="1"/>
  <c r="E80" i="23"/>
  <c r="E80" i="26" s="1"/>
  <c r="E78" i="26"/>
  <c r="E13" i="23"/>
  <c r="E8" i="26"/>
  <c r="C82" i="26"/>
  <c r="G82" i="23"/>
  <c r="G82" i="26" s="1"/>
  <c r="E82" i="23"/>
  <c r="E82" i="26" s="1"/>
  <c r="D42" i="24"/>
  <c r="D82" i="23"/>
  <c r="D82" i="26" s="1"/>
  <c r="H82" i="23"/>
  <c r="H82" i="26" s="1"/>
  <c r="F82" i="23"/>
  <c r="F82" i="26" s="1"/>
  <c r="E70" i="26"/>
  <c r="E75" i="23"/>
  <c r="E75" i="26" s="1"/>
  <c r="E37" i="23"/>
  <c r="E37" i="26" s="1"/>
  <c r="E32" i="26"/>
  <c r="E53" i="26"/>
  <c r="E58" i="23"/>
  <c r="E58" i="26" s="1"/>
  <c r="E29" i="23"/>
  <c r="E29" i="26" s="1"/>
  <c r="E24" i="26"/>
  <c r="E50" i="23"/>
  <c r="E50" i="26" s="1"/>
  <c r="E48" i="26"/>
  <c r="E16" i="26"/>
  <c r="E21" i="23"/>
  <c r="E21" i="26" s="1"/>
  <c r="D83" i="23"/>
  <c r="D83" i="26" s="1"/>
  <c r="D43" i="24"/>
  <c r="C83" i="26"/>
  <c r="E83" i="23"/>
  <c r="E83" i="26" s="1"/>
  <c r="G83" i="23"/>
  <c r="G83" i="26" s="1"/>
  <c r="H83" i="23"/>
  <c r="H83" i="26" s="1"/>
  <c r="F83" i="23"/>
  <c r="F83" i="26" s="1"/>
  <c r="G59" i="23" l="1"/>
  <c r="G59" i="26" s="1"/>
  <c r="F59" i="23"/>
  <c r="F59" i="26" s="1"/>
  <c r="D44" i="24"/>
  <c r="D45" i="24" s="1"/>
  <c r="D46" i="24" s="1"/>
  <c r="I9" i="24" s="1"/>
  <c r="E13" i="26"/>
  <c r="E59" i="23"/>
  <c r="E59" i="26" s="1"/>
  <c r="I7" i="24" l="1"/>
  <c r="I10" i="24"/>
  <c r="I6" i="24"/>
  <c r="I8" i="24"/>
  <c r="I11" i="24" l="1"/>
  <c r="F46" i="24" s="1"/>
  <c r="F48" i="24" s="1"/>
  <c r="J6" i="24" l="1"/>
  <c r="J8" i="24"/>
  <c r="J9" i="24"/>
  <c r="J7" i="24"/>
  <c r="J10" i="24"/>
  <c r="K7" i="24" l="1"/>
  <c r="E84" i="23"/>
  <c r="E84" i="26" s="1"/>
  <c r="K10" i="24"/>
  <c r="H84" i="23"/>
  <c r="H84" i="26" s="1"/>
  <c r="G84" i="23"/>
  <c r="G84" i="26" s="1"/>
  <c r="K9" i="24"/>
  <c r="K8" i="24"/>
  <c r="F84" i="23"/>
  <c r="F84" i="26" s="1"/>
  <c r="K6" i="24"/>
  <c r="J11" i="24"/>
  <c r="C84" i="23" s="1"/>
  <c r="D84" i="23"/>
  <c r="D84" i="26" s="1"/>
  <c r="E85" i="23" l="1"/>
  <c r="C84" i="26"/>
  <c r="F85" i="23"/>
  <c r="G85" i="23"/>
  <c r="H85" i="23"/>
  <c r="D85" i="23"/>
  <c r="D90" i="23" s="1"/>
  <c r="K11" i="24"/>
  <c r="C85" i="23" s="1"/>
  <c r="H85" i="26" l="1"/>
  <c r="H90" i="23"/>
  <c r="G85" i="26"/>
  <c r="G90" i="23"/>
  <c r="F90" i="23"/>
  <c r="F90" i="26" s="1"/>
  <c r="E90" i="23"/>
  <c r="E90" i="26" s="1"/>
  <c r="F85" i="26"/>
  <c r="E85" i="26"/>
  <c r="G90" i="26"/>
  <c r="C90" i="28"/>
  <c r="H90" i="26"/>
  <c r="C85" i="26"/>
  <c r="D85" i="26"/>
  <c r="C90" i="23" l="1"/>
  <c r="C90" i="26" s="1"/>
  <c r="D90" i="26"/>
</calcChain>
</file>

<file path=xl/sharedStrings.xml><?xml version="1.0" encoding="utf-8"?>
<sst xmlns="http://schemas.openxmlformats.org/spreadsheetml/2006/main" count="309" uniqueCount="148">
  <si>
    <t>評価額</t>
    <rPh sb="0" eb="3">
      <t>ヒョウカガク</t>
    </rPh>
    <phoneticPr fontId="3"/>
  </si>
  <si>
    <t>納付相続税額</t>
    <rPh sb="0" eb="2">
      <t>ノウフ</t>
    </rPh>
    <rPh sb="2" eb="5">
      <t>ソウゾクゼイ</t>
    </rPh>
    <rPh sb="5" eb="6">
      <t>ガク</t>
    </rPh>
    <phoneticPr fontId="3"/>
  </si>
  <si>
    <t>課税財産合計</t>
    <rPh sb="0" eb="2">
      <t>カゼイ</t>
    </rPh>
    <rPh sb="2" eb="4">
      <t>ザイサン</t>
    </rPh>
    <rPh sb="4" eb="6">
      <t>ゴウケイ</t>
    </rPh>
    <phoneticPr fontId="3"/>
  </si>
  <si>
    <t>財産合計</t>
    <rPh sb="0" eb="2">
      <t>ザイサン</t>
    </rPh>
    <rPh sb="2" eb="4">
      <t>ゴウケイ</t>
    </rPh>
    <phoneticPr fontId="3"/>
  </si>
  <si>
    <t>【土地】</t>
    <rPh sb="1" eb="3">
      <t>トチ</t>
    </rPh>
    <phoneticPr fontId="3"/>
  </si>
  <si>
    <t>【建物】</t>
    <rPh sb="1" eb="3">
      <t>タテモノ</t>
    </rPh>
    <phoneticPr fontId="3"/>
  </si>
  <si>
    <t>【有価証券】</t>
    <rPh sb="1" eb="5">
      <t>ユウカショウケン</t>
    </rPh>
    <phoneticPr fontId="3"/>
  </si>
  <si>
    <t>土地計</t>
    <rPh sb="0" eb="2">
      <t>トチ</t>
    </rPh>
    <rPh sb="2" eb="3">
      <t>ケイ</t>
    </rPh>
    <phoneticPr fontId="3"/>
  </si>
  <si>
    <t>建物計</t>
    <rPh sb="0" eb="2">
      <t>タテモノ</t>
    </rPh>
    <rPh sb="2" eb="3">
      <t>ケイ</t>
    </rPh>
    <phoneticPr fontId="3"/>
  </si>
  <si>
    <t>有価証券計</t>
    <rPh sb="0" eb="4">
      <t>ユウカショウケン</t>
    </rPh>
    <rPh sb="4" eb="5">
      <t>ケイ</t>
    </rPh>
    <phoneticPr fontId="3"/>
  </si>
  <si>
    <t>【生命保険】</t>
    <rPh sb="1" eb="5">
      <t>セイメイホケン</t>
    </rPh>
    <phoneticPr fontId="3"/>
  </si>
  <si>
    <t>現預金計</t>
    <rPh sb="0" eb="3">
      <t>ゲンヨキン</t>
    </rPh>
    <rPh sb="3" eb="4">
      <t>ケイ</t>
    </rPh>
    <phoneticPr fontId="3"/>
  </si>
  <si>
    <t>【現預金】</t>
    <rPh sb="1" eb="4">
      <t>ゲンヨキン</t>
    </rPh>
    <phoneticPr fontId="3"/>
  </si>
  <si>
    <t>生命保険計</t>
    <rPh sb="0" eb="2">
      <t>セイメイ</t>
    </rPh>
    <rPh sb="2" eb="4">
      <t>ホケン</t>
    </rPh>
    <rPh sb="4" eb="5">
      <t>ケイ</t>
    </rPh>
    <phoneticPr fontId="3"/>
  </si>
  <si>
    <t>【その他財産】</t>
    <rPh sb="3" eb="4">
      <t>タ</t>
    </rPh>
    <rPh sb="4" eb="6">
      <t>ザイサン</t>
    </rPh>
    <phoneticPr fontId="3"/>
  </si>
  <si>
    <t>その他財産計</t>
    <rPh sb="2" eb="5">
      <t>タザイサン</t>
    </rPh>
    <rPh sb="5" eb="6">
      <t>ケイ</t>
    </rPh>
    <phoneticPr fontId="3"/>
  </si>
  <si>
    <t>【債務】</t>
    <rPh sb="1" eb="3">
      <t>サイム</t>
    </rPh>
    <phoneticPr fontId="3"/>
  </si>
  <si>
    <t>債務計</t>
    <rPh sb="0" eb="2">
      <t>サイム</t>
    </rPh>
    <rPh sb="2" eb="3">
      <t>ケイ</t>
    </rPh>
    <phoneticPr fontId="3"/>
  </si>
  <si>
    <t>【葬式費用】</t>
    <rPh sb="1" eb="5">
      <t>ソウシキヒヨウ</t>
    </rPh>
    <phoneticPr fontId="3"/>
  </si>
  <si>
    <t>葬式費用計</t>
    <rPh sb="0" eb="4">
      <t>ソウシキヒヨウ</t>
    </rPh>
    <rPh sb="4" eb="5">
      <t>ケイ</t>
    </rPh>
    <phoneticPr fontId="3"/>
  </si>
  <si>
    <t>【小規模宅地の特例】</t>
    <rPh sb="1" eb="6">
      <t>ショウキボタクチ</t>
    </rPh>
    <rPh sb="7" eb="9">
      <t>トクレイ</t>
    </rPh>
    <phoneticPr fontId="3"/>
  </si>
  <si>
    <t>小規模宅地の特例計</t>
    <rPh sb="0" eb="3">
      <t>ショウキボ</t>
    </rPh>
    <rPh sb="3" eb="5">
      <t>タクチ</t>
    </rPh>
    <rPh sb="6" eb="8">
      <t>トクレイ</t>
    </rPh>
    <rPh sb="8" eb="9">
      <t>ケイ</t>
    </rPh>
    <phoneticPr fontId="3"/>
  </si>
  <si>
    <t>算出税額</t>
    <rPh sb="0" eb="2">
      <t>サンシュツ</t>
    </rPh>
    <rPh sb="2" eb="4">
      <t>ゼイガク</t>
    </rPh>
    <phoneticPr fontId="3"/>
  </si>
  <si>
    <t>No</t>
    <phoneticPr fontId="3"/>
  </si>
  <si>
    <t>続柄</t>
    <rPh sb="0" eb="2">
      <t>ゾクガラ</t>
    </rPh>
    <phoneticPr fontId="3"/>
  </si>
  <si>
    <t>続柄法定相続分</t>
    <rPh sb="0" eb="2">
      <t>ゾクガラ</t>
    </rPh>
    <rPh sb="2" eb="4">
      <t>ホウテイ</t>
    </rPh>
    <rPh sb="4" eb="6">
      <t>ソウゾク</t>
    </rPh>
    <rPh sb="6" eb="7">
      <t>ブン</t>
    </rPh>
    <phoneticPr fontId="3"/>
  </si>
  <si>
    <t>続柄人数</t>
    <rPh sb="0" eb="2">
      <t>ゾクガラ</t>
    </rPh>
    <rPh sb="2" eb="4">
      <t>ニンズウ</t>
    </rPh>
    <phoneticPr fontId="3"/>
  </si>
  <si>
    <t>法定相続分</t>
    <rPh sb="0" eb="2">
      <t>ホウテイ</t>
    </rPh>
    <rPh sb="2" eb="4">
      <t>ソウゾク</t>
    </rPh>
    <rPh sb="4" eb="5">
      <t>ブン</t>
    </rPh>
    <phoneticPr fontId="3"/>
  </si>
  <si>
    <t>遺産取得</t>
    <rPh sb="0" eb="2">
      <t>イサン</t>
    </rPh>
    <rPh sb="2" eb="4">
      <t>シュトク</t>
    </rPh>
    <phoneticPr fontId="3"/>
  </si>
  <si>
    <t>課税遺産総額</t>
    <rPh sb="0" eb="2">
      <t>カゼイ</t>
    </rPh>
    <rPh sb="2" eb="4">
      <t>イサン</t>
    </rPh>
    <rPh sb="4" eb="6">
      <t>ソウガク</t>
    </rPh>
    <phoneticPr fontId="3"/>
  </si>
  <si>
    <t>人数</t>
    <rPh sb="0" eb="2">
      <t>ニンズウ</t>
    </rPh>
    <phoneticPr fontId="3"/>
  </si>
  <si>
    <t>配偶者</t>
    <rPh sb="0" eb="3">
      <t>ハイグウシャ</t>
    </rPh>
    <phoneticPr fontId="3"/>
  </si>
  <si>
    <t>子</t>
    <rPh sb="0" eb="1">
      <t>コ</t>
    </rPh>
    <phoneticPr fontId="3"/>
  </si>
  <si>
    <t>直系尊属</t>
    <rPh sb="0" eb="2">
      <t>チョッケイ</t>
    </rPh>
    <rPh sb="2" eb="4">
      <t>ソンゾク</t>
    </rPh>
    <phoneticPr fontId="3"/>
  </si>
  <si>
    <t>基礎控除</t>
    <rPh sb="0" eb="2">
      <t>キソ</t>
    </rPh>
    <rPh sb="2" eb="4">
      <t>コウジョ</t>
    </rPh>
    <phoneticPr fontId="3"/>
  </si>
  <si>
    <t>兄弟姉妹</t>
    <rPh sb="0" eb="2">
      <t>ケイテイ</t>
    </rPh>
    <rPh sb="2" eb="4">
      <t>シマイ</t>
    </rPh>
    <phoneticPr fontId="3"/>
  </si>
  <si>
    <t>他</t>
    <rPh sb="0" eb="1">
      <t>ホカ</t>
    </rPh>
    <phoneticPr fontId="3"/>
  </si>
  <si>
    <t>順位</t>
    <rPh sb="0" eb="2">
      <t>ジュンイ</t>
    </rPh>
    <phoneticPr fontId="3"/>
  </si>
  <si>
    <t>子、配偶者</t>
    <rPh sb="0" eb="1">
      <t>コ</t>
    </rPh>
    <rPh sb="2" eb="5">
      <t>ハイグウシャ</t>
    </rPh>
    <phoneticPr fontId="3"/>
  </si>
  <si>
    <t>配偶者、直系尊属</t>
    <rPh sb="0" eb="3">
      <t>ハイグウシャ</t>
    </rPh>
    <rPh sb="4" eb="6">
      <t>チョッケイ</t>
    </rPh>
    <rPh sb="6" eb="8">
      <t>ソンゾク</t>
    </rPh>
    <phoneticPr fontId="3"/>
  </si>
  <si>
    <t>配偶者、兄弟姉妹</t>
    <rPh sb="0" eb="3">
      <t>ハイグウシャ</t>
    </rPh>
    <rPh sb="4" eb="6">
      <t>ケイテイ</t>
    </rPh>
    <rPh sb="6" eb="8">
      <t>シマイ</t>
    </rPh>
    <phoneticPr fontId="3"/>
  </si>
  <si>
    <t>（単位：円）</t>
    <phoneticPr fontId="3"/>
  </si>
  <si>
    <t>算出相続税額</t>
    <rPh sb="0" eb="2">
      <t>サンシュツ</t>
    </rPh>
    <rPh sb="2" eb="5">
      <t>ソウゾクゼイ</t>
    </rPh>
    <rPh sb="5" eb="6">
      <t>ガク</t>
    </rPh>
    <phoneticPr fontId="3"/>
  </si>
  <si>
    <t>【非課税枠】</t>
    <rPh sb="1" eb="5">
      <t>ヒカゼイワク</t>
    </rPh>
    <phoneticPr fontId="3"/>
  </si>
  <si>
    <t>【相続税額自動計算システム】</t>
    <rPh sb="1" eb="4">
      <t>ソウゾクゼイ</t>
    </rPh>
    <rPh sb="4" eb="5">
      <t>ガク</t>
    </rPh>
    <rPh sb="5" eb="7">
      <t>ジドウ</t>
    </rPh>
    <rPh sb="7" eb="9">
      <t>ケイサン</t>
    </rPh>
    <phoneticPr fontId="3"/>
  </si>
  <si>
    <t>2割加算額（相続人が兄弟姉妹の場合等）</t>
    <rPh sb="1" eb="2">
      <t>ワリ</t>
    </rPh>
    <rPh sb="2" eb="4">
      <t>カサン</t>
    </rPh>
    <rPh sb="4" eb="5">
      <t>ガク</t>
    </rPh>
    <rPh sb="6" eb="9">
      <t>ソウゾクニン</t>
    </rPh>
    <rPh sb="10" eb="12">
      <t>ケイテイ</t>
    </rPh>
    <rPh sb="12" eb="14">
      <t>シマイ</t>
    </rPh>
    <rPh sb="15" eb="17">
      <t>バアイ</t>
    </rPh>
    <rPh sb="17" eb="18">
      <t>ナド</t>
    </rPh>
    <phoneticPr fontId="3"/>
  </si>
  <si>
    <t>未成年者控除（相続人が未成年の場合）</t>
    <rPh sb="0" eb="4">
      <t>ミセイネンシャ</t>
    </rPh>
    <rPh sb="4" eb="6">
      <t>コウジョ</t>
    </rPh>
    <rPh sb="7" eb="10">
      <t>ソウゾクニン</t>
    </rPh>
    <rPh sb="11" eb="14">
      <t>ミセイネン</t>
    </rPh>
    <rPh sb="15" eb="17">
      <t>バアイ</t>
    </rPh>
    <phoneticPr fontId="3"/>
  </si>
  <si>
    <t>障害者控除（相続人に障害者がいる場合）</t>
    <rPh sb="0" eb="3">
      <t>ショウガイシャ</t>
    </rPh>
    <rPh sb="3" eb="5">
      <t>コウジョ</t>
    </rPh>
    <rPh sb="6" eb="9">
      <t>ソウゾクニン</t>
    </rPh>
    <rPh sb="10" eb="13">
      <t>ショウガイシャ</t>
    </rPh>
    <rPh sb="16" eb="18">
      <t>バアイ</t>
    </rPh>
    <phoneticPr fontId="3"/>
  </si>
  <si>
    <t>相続人 氏名</t>
    <rPh sb="0" eb="3">
      <t>ソウゾクニン</t>
    </rPh>
    <rPh sb="4" eb="6">
      <t>シメイ</t>
    </rPh>
    <phoneticPr fontId="3"/>
  </si>
  <si>
    <t>■税額の計算結果は、自動的に財産一覧シートと連動しております。</t>
    <rPh sb="1" eb="3">
      <t>ゼイガク</t>
    </rPh>
    <rPh sb="4" eb="6">
      <t>ケイサン</t>
    </rPh>
    <rPh sb="6" eb="8">
      <t>ケッカ</t>
    </rPh>
    <rPh sb="10" eb="13">
      <t>ジドウテキ</t>
    </rPh>
    <rPh sb="14" eb="16">
      <t>ザイサン</t>
    </rPh>
    <rPh sb="16" eb="18">
      <t>イチラン</t>
    </rPh>
    <rPh sb="22" eb="24">
      <t>レンドウ</t>
    </rPh>
    <phoneticPr fontId="3"/>
  </si>
  <si>
    <t>【退職金】</t>
    <rPh sb="1" eb="3">
      <t>タイショク</t>
    </rPh>
    <rPh sb="3" eb="4">
      <t>キン</t>
    </rPh>
    <phoneticPr fontId="3"/>
  </si>
  <si>
    <t>退職金計</t>
    <rPh sb="0" eb="3">
      <t>タイショクキン</t>
    </rPh>
    <rPh sb="3" eb="4">
      <t>ケイ</t>
    </rPh>
    <phoneticPr fontId="3"/>
  </si>
  <si>
    <t>死亡保険金の非課税枠</t>
    <phoneticPr fontId="3"/>
  </si>
  <si>
    <t>退職金の非課税枠</t>
    <phoneticPr fontId="3"/>
  </si>
  <si>
    <t>法定相続人の数</t>
    <rPh sb="0" eb="2">
      <t>ホウテイ</t>
    </rPh>
    <rPh sb="2" eb="4">
      <t>ソウゾク</t>
    </rPh>
    <rPh sb="4" eb="5">
      <t>ニン</t>
    </rPh>
    <rPh sb="6" eb="7">
      <t>カズ</t>
    </rPh>
    <phoneticPr fontId="3"/>
  </si>
  <si>
    <t>土地</t>
    <rPh sb="0" eb="2">
      <t>トチ</t>
    </rPh>
    <phoneticPr fontId="3"/>
  </si>
  <si>
    <t>建物</t>
    <rPh sb="0" eb="2">
      <t>タテモノ</t>
    </rPh>
    <phoneticPr fontId="3"/>
  </si>
  <si>
    <t>有価証券</t>
    <rPh sb="0" eb="2">
      <t>ユウカ</t>
    </rPh>
    <rPh sb="2" eb="4">
      <t>ショウケン</t>
    </rPh>
    <phoneticPr fontId="3"/>
  </si>
  <si>
    <t>現預金</t>
    <rPh sb="0" eb="3">
      <t>ゲンヨキン</t>
    </rPh>
    <phoneticPr fontId="3"/>
  </si>
  <si>
    <t>生命保険</t>
    <rPh sb="0" eb="2">
      <t>セイメイ</t>
    </rPh>
    <rPh sb="2" eb="4">
      <t>ホケン</t>
    </rPh>
    <phoneticPr fontId="3"/>
  </si>
  <si>
    <t>退職金</t>
    <rPh sb="0" eb="3">
      <t>タイショクキン</t>
    </rPh>
    <phoneticPr fontId="3"/>
  </si>
  <si>
    <t>その他財産</t>
    <rPh sb="2" eb="3">
      <t>タ</t>
    </rPh>
    <rPh sb="3" eb="5">
      <t>ザイサン</t>
    </rPh>
    <phoneticPr fontId="3"/>
  </si>
  <si>
    <t>債務</t>
    <rPh sb="0" eb="2">
      <t>サイム</t>
    </rPh>
    <phoneticPr fontId="3"/>
  </si>
  <si>
    <t>葬式費用</t>
    <rPh sb="0" eb="2">
      <t>ソウシキ</t>
    </rPh>
    <rPh sb="2" eb="4">
      <t>ヒヨウ</t>
    </rPh>
    <phoneticPr fontId="3"/>
  </si>
  <si>
    <t>小規模宅地</t>
    <rPh sb="0" eb="3">
      <t>ショウキボ</t>
    </rPh>
    <rPh sb="3" eb="5">
      <t>タクチ</t>
    </rPh>
    <phoneticPr fontId="3"/>
  </si>
  <si>
    <t>生保非課税</t>
    <rPh sb="0" eb="2">
      <t>セイホ</t>
    </rPh>
    <rPh sb="2" eb="5">
      <t>ヒカゼイ</t>
    </rPh>
    <phoneticPr fontId="3"/>
  </si>
  <si>
    <t>退職金非課税</t>
    <rPh sb="0" eb="2">
      <t>タイショク</t>
    </rPh>
    <rPh sb="2" eb="3">
      <t>キン</t>
    </rPh>
    <rPh sb="3" eb="6">
      <t>ヒカゼイ</t>
    </rPh>
    <phoneticPr fontId="3"/>
  </si>
  <si>
    <t>債務等合計</t>
    <rPh sb="0" eb="2">
      <t>サイム</t>
    </rPh>
    <rPh sb="2" eb="3">
      <t>トウ</t>
    </rPh>
    <rPh sb="3" eb="5">
      <t>ゴウケイ</t>
    </rPh>
    <phoneticPr fontId="3"/>
  </si>
  <si>
    <t>課税価格</t>
    <rPh sb="0" eb="2">
      <t>カゼイ</t>
    </rPh>
    <rPh sb="2" eb="4">
      <t>カカク</t>
    </rPh>
    <phoneticPr fontId="3"/>
  </si>
  <si>
    <t>純資産価格</t>
    <rPh sb="0" eb="3">
      <t>ジュンシサン</t>
    </rPh>
    <rPh sb="3" eb="5">
      <t>カカク</t>
    </rPh>
    <phoneticPr fontId="3"/>
  </si>
  <si>
    <t>続柄</t>
  </si>
  <si>
    <t>&lt; 被相続人　日本　太郎　相続財産一覧シート&gt;</t>
    <rPh sb="2" eb="3">
      <t>ヒ</t>
    </rPh>
    <rPh sb="3" eb="5">
      <t>ソウゾク</t>
    </rPh>
    <rPh sb="5" eb="6">
      <t>ニン</t>
    </rPh>
    <rPh sb="7" eb="9">
      <t>ニホン</t>
    </rPh>
    <rPh sb="10" eb="12">
      <t>タロウ</t>
    </rPh>
    <rPh sb="13" eb="15">
      <t>ソウゾク</t>
    </rPh>
    <rPh sb="15" eb="17">
      <t>ザイサン</t>
    </rPh>
    <rPh sb="17" eb="19">
      <t>イチラン</t>
    </rPh>
    <phoneticPr fontId="3"/>
  </si>
  <si>
    <t>日本　花子</t>
    <rPh sb="0" eb="2">
      <t>ニホン</t>
    </rPh>
    <rPh sb="3" eb="5">
      <t>ハナコ</t>
    </rPh>
    <phoneticPr fontId="3"/>
  </si>
  <si>
    <t>日本　一郎</t>
    <rPh sb="0" eb="2">
      <t>ニホン</t>
    </rPh>
    <rPh sb="3" eb="5">
      <t>イチロウ</t>
    </rPh>
    <phoneticPr fontId="3"/>
  </si>
  <si>
    <t>日本　良子</t>
    <rPh sb="0" eb="2">
      <t>ニホン</t>
    </rPh>
    <rPh sb="3" eb="5">
      <t>リョウコ</t>
    </rPh>
    <phoneticPr fontId="3"/>
  </si>
  <si>
    <t>配偶者</t>
  </si>
  <si>
    <t>子</t>
  </si>
  <si>
    <t>東京都世田谷区世田谷○－×－△</t>
    <rPh sb="0" eb="3">
      <t>トウキョウト</t>
    </rPh>
    <rPh sb="3" eb="7">
      <t>セタガヤク</t>
    </rPh>
    <rPh sb="7" eb="10">
      <t>セタガヤ</t>
    </rPh>
    <phoneticPr fontId="3"/>
  </si>
  <si>
    <t>自宅敷地　　150㎡</t>
    <rPh sb="0" eb="2">
      <t>ジタク</t>
    </rPh>
    <rPh sb="2" eb="4">
      <t>シキチ</t>
    </rPh>
    <phoneticPr fontId="3"/>
  </si>
  <si>
    <t>福岡県福岡市中央区天神×－×－○</t>
    <rPh sb="0" eb="3">
      <t>フクオカケン</t>
    </rPh>
    <rPh sb="3" eb="6">
      <t>フクオカシ</t>
    </rPh>
    <rPh sb="6" eb="9">
      <t>チュウオウク</t>
    </rPh>
    <rPh sb="9" eb="11">
      <t>テンジン</t>
    </rPh>
    <phoneticPr fontId="3"/>
  </si>
  <si>
    <t>自宅</t>
    <rPh sb="0" eb="2">
      <t>ジタク</t>
    </rPh>
    <phoneticPr fontId="3"/>
  </si>
  <si>
    <t>××証券</t>
    <rPh sb="2" eb="4">
      <t>ショウケン</t>
    </rPh>
    <phoneticPr fontId="3"/>
  </si>
  <si>
    <t>○○食品</t>
    <rPh sb="2" eb="4">
      <t>ショクヒン</t>
    </rPh>
    <phoneticPr fontId="3"/>
  </si>
  <si>
    <t>△△印刷</t>
    <rPh sb="2" eb="4">
      <t>インサツ</t>
    </rPh>
    <phoneticPr fontId="3"/>
  </si>
  <si>
    <t>□□証券</t>
    <rPh sb="2" eb="4">
      <t>ショウケン</t>
    </rPh>
    <phoneticPr fontId="3"/>
  </si>
  <si>
    <t>××投資信託</t>
    <rPh sb="2" eb="4">
      <t>トウシ</t>
    </rPh>
    <rPh sb="4" eb="6">
      <t>シンタク</t>
    </rPh>
    <phoneticPr fontId="3"/>
  </si>
  <si>
    <t>○○銀行</t>
    <rPh sb="2" eb="4">
      <t>ギンコウ</t>
    </rPh>
    <phoneticPr fontId="3"/>
  </si>
  <si>
    <t>××銀行</t>
    <rPh sb="2" eb="4">
      <t>ギンコウ</t>
    </rPh>
    <phoneticPr fontId="3"/>
  </si>
  <si>
    <t>普通預金</t>
    <rPh sb="0" eb="2">
      <t>フツウ</t>
    </rPh>
    <rPh sb="2" eb="4">
      <t>ヨキン</t>
    </rPh>
    <phoneticPr fontId="3"/>
  </si>
  <si>
    <t>定期預金</t>
    <rPh sb="0" eb="2">
      <t>テイキ</t>
    </rPh>
    <rPh sb="2" eb="4">
      <t>ヨキン</t>
    </rPh>
    <phoneticPr fontId="3"/>
  </si>
  <si>
    <t>現金</t>
    <rPh sb="0" eb="2">
      <t>ゲンキン</t>
    </rPh>
    <phoneticPr fontId="3"/>
  </si>
  <si>
    <t>△△生命</t>
    <rPh sb="2" eb="4">
      <t>セイメイ</t>
    </rPh>
    <phoneticPr fontId="3"/>
  </si>
  <si>
    <t>死亡保険金</t>
    <rPh sb="0" eb="2">
      <t>シボウ</t>
    </rPh>
    <rPh sb="2" eb="5">
      <t>ホケンキン</t>
    </rPh>
    <phoneticPr fontId="3"/>
  </si>
  <si>
    <t>×○生命</t>
    <rPh sb="2" eb="4">
      <t>セイメイ</t>
    </rPh>
    <phoneticPr fontId="3"/>
  </si>
  <si>
    <t>○△商事</t>
    <rPh sb="2" eb="4">
      <t>ショウジ</t>
    </rPh>
    <phoneticPr fontId="3"/>
  </si>
  <si>
    <t>死亡退職金</t>
    <rPh sb="0" eb="2">
      <t>シボウ</t>
    </rPh>
    <rPh sb="2" eb="5">
      <t>タイショクキン</t>
    </rPh>
    <phoneticPr fontId="3"/>
  </si>
  <si>
    <t>○○葬儀社</t>
    <rPh sb="2" eb="5">
      <t>ソウギシャ</t>
    </rPh>
    <phoneticPr fontId="3"/>
  </si>
  <si>
    <t>××寺</t>
    <rPh sb="2" eb="3">
      <t>テラ</t>
    </rPh>
    <phoneticPr fontId="3"/>
  </si>
  <si>
    <t>葬儀代金</t>
    <rPh sb="0" eb="2">
      <t>ソウギ</t>
    </rPh>
    <rPh sb="2" eb="4">
      <t>ダイキン</t>
    </rPh>
    <phoneticPr fontId="3"/>
  </si>
  <si>
    <t>お布施</t>
    <rPh sb="1" eb="3">
      <t>フセ</t>
    </rPh>
    <phoneticPr fontId="3"/>
  </si>
  <si>
    <t>自動車</t>
    <rPh sb="0" eb="3">
      <t>ジドウシャ</t>
    </rPh>
    <phoneticPr fontId="3"/>
  </si>
  <si>
    <t>■相続人1■</t>
    <rPh sb="1" eb="4">
      <t>ソウゾクニン</t>
    </rPh>
    <phoneticPr fontId="3"/>
  </si>
  <si>
    <t>■相続人2■</t>
    <phoneticPr fontId="3"/>
  </si>
  <si>
    <t>■相続人3■</t>
    <phoneticPr fontId="3"/>
  </si>
  <si>
    <t>■相続人4■</t>
    <phoneticPr fontId="3"/>
  </si>
  <si>
    <t>■相続人5■</t>
    <rPh sb="1" eb="4">
      <t>ソウゾクニン</t>
    </rPh>
    <phoneticPr fontId="3"/>
  </si>
  <si>
    <t>&lt; 被相続人　■被相続人名■　相続財産一覧シート&gt;</t>
    <rPh sb="2" eb="3">
      <t>ヒ</t>
    </rPh>
    <rPh sb="3" eb="5">
      <t>ソウゾク</t>
    </rPh>
    <rPh sb="5" eb="6">
      <t>ニン</t>
    </rPh>
    <rPh sb="8" eb="12">
      <t>ヒソウゾクニン</t>
    </rPh>
    <rPh sb="12" eb="13">
      <t>メイ</t>
    </rPh>
    <rPh sb="15" eb="17">
      <t>ソウゾク</t>
    </rPh>
    <rPh sb="17" eb="19">
      <t>ザイサン</t>
    </rPh>
    <rPh sb="19" eb="21">
      <t>イチラン</t>
    </rPh>
    <phoneticPr fontId="3"/>
  </si>
  <si>
    <t>所在地</t>
    <rPh sb="0" eb="3">
      <t>ショザイチ</t>
    </rPh>
    <phoneticPr fontId="3"/>
  </si>
  <si>
    <t>用途、地積</t>
    <rPh sb="0" eb="2">
      <t>ヨウト</t>
    </rPh>
    <rPh sb="3" eb="5">
      <t>チセキ</t>
    </rPh>
    <phoneticPr fontId="3"/>
  </si>
  <si>
    <t>用途</t>
    <rPh sb="0" eb="2">
      <t>ヨウト</t>
    </rPh>
    <phoneticPr fontId="3"/>
  </si>
  <si>
    <t>金融機関名</t>
    <rPh sb="0" eb="5">
      <t>キンユウキカンメイ</t>
    </rPh>
    <phoneticPr fontId="3"/>
  </si>
  <si>
    <t>種類</t>
    <rPh sb="0" eb="2">
      <t>シュルイ</t>
    </rPh>
    <phoneticPr fontId="3"/>
  </si>
  <si>
    <t>保険会社名</t>
    <rPh sb="0" eb="4">
      <t>ホケンカイシャ</t>
    </rPh>
    <rPh sb="4" eb="5">
      <t>メイ</t>
    </rPh>
    <phoneticPr fontId="3"/>
  </si>
  <si>
    <t>保険種別</t>
    <rPh sb="0" eb="4">
      <t>ホケンシュベツ</t>
    </rPh>
    <phoneticPr fontId="3"/>
  </si>
  <si>
    <t>細目</t>
    <rPh sb="0" eb="2">
      <t>サイモク</t>
    </rPh>
    <phoneticPr fontId="3"/>
  </si>
  <si>
    <t>銘柄等</t>
    <rPh sb="0" eb="2">
      <t>メイガラ</t>
    </rPh>
    <rPh sb="2" eb="3">
      <t>トウ</t>
    </rPh>
    <phoneticPr fontId="3"/>
  </si>
  <si>
    <t>支給元</t>
    <rPh sb="0" eb="3">
      <t>シキュウモト</t>
    </rPh>
    <phoneticPr fontId="3"/>
  </si>
  <si>
    <t>種目</t>
    <rPh sb="0" eb="2">
      <t>シュモク</t>
    </rPh>
    <phoneticPr fontId="3"/>
  </si>
  <si>
    <t>種類、債権者</t>
    <rPh sb="0" eb="2">
      <t>シュルイ</t>
    </rPh>
    <rPh sb="3" eb="6">
      <t>サイケンシャ</t>
    </rPh>
    <phoneticPr fontId="3"/>
  </si>
  <si>
    <t>種類、支払先</t>
    <rPh sb="0" eb="2">
      <t>シュルイ</t>
    </rPh>
    <rPh sb="3" eb="6">
      <t>シハライサキ</t>
    </rPh>
    <phoneticPr fontId="3"/>
  </si>
  <si>
    <t>対象要件、特例対象地積</t>
    <rPh sb="0" eb="2">
      <t>タイショウ</t>
    </rPh>
    <rPh sb="2" eb="4">
      <t>ヨウケン</t>
    </rPh>
    <rPh sb="5" eb="9">
      <t>トクレイタイショウ</t>
    </rPh>
    <rPh sb="9" eb="11">
      <t>チセキ</t>
    </rPh>
    <phoneticPr fontId="3"/>
  </si>
  <si>
    <t>控除額</t>
    <rPh sb="0" eb="2">
      <t>コウジョ</t>
    </rPh>
    <rPh sb="2" eb="3">
      <t>ガク</t>
    </rPh>
    <phoneticPr fontId="3"/>
  </si>
  <si>
    <t>【有価証券】　※各銘柄の相続開始日（死亡日）時点の時価を入力する</t>
    <rPh sb="1" eb="5">
      <t>ユウカショウケン</t>
    </rPh>
    <rPh sb="8" eb="11">
      <t>カクメイガラ</t>
    </rPh>
    <rPh sb="12" eb="17">
      <t>ソウゾクカイシビ</t>
    </rPh>
    <rPh sb="18" eb="21">
      <t>シボウビ</t>
    </rPh>
    <rPh sb="22" eb="24">
      <t>ジテン</t>
    </rPh>
    <rPh sb="25" eb="27">
      <t>ジカ</t>
    </rPh>
    <rPh sb="28" eb="30">
      <t>ニュウリョク</t>
    </rPh>
    <phoneticPr fontId="3"/>
  </si>
  <si>
    <t>【建物】　※固定資産税通知書に記載された評価額をそのまま入力する（貸家の場合は3割減する）</t>
    <rPh sb="1" eb="3">
      <t>タテモノ</t>
    </rPh>
    <rPh sb="6" eb="11">
      <t>コテイシサンゼイ</t>
    </rPh>
    <rPh sb="11" eb="14">
      <t>ツウチショ</t>
    </rPh>
    <rPh sb="15" eb="17">
      <t>キサイ</t>
    </rPh>
    <rPh sb="20" eb="23">
      <t>ヒョウカガク</t>
    </rPh>
    <rPh sb="28" eb="30">
      <t>ニュウリョク</t>
    </rPh>
    <rPh sb="33" eb="35">
      <t>カシヤ</t>
    </rPh>
    <rPh sb="36" eb="38">
      <t>バアイ</t>
    </rPh>
    <rPh sb="40" eb="41">
      <t>ワリ</t>
    </rPh>
    <rPh sb="41" eb="42">
      <t>ゲン</t>
    </rPh>
    <phoneticPr fontId="3"/>
  </si>
  <si>
    <t>【土地】　※評価額が不明な場合は固定資産税通知書に記載された評価額×1.14の値を入力する</t>
    <rPh sb="1" eb="3">
      <t>トチ</t>
    </rPh>
    <rPh sb="6" eb="9">
      <t>ヒョウカガク</t>
    </rPh>
    <rPh sb="10" eb="12">
      <t>フメイ</t>
    </rPh>
    <rPh sb="13" eb="15">
      <t>バアイ</t>
    </rPh>
    <rPh sb="16" eb="21">
      <t>コテイシサンゼイ</t>
    </rPh>
    <rPh sb="21" eb="24">
      <t>ツウチショ</t>
    </rPh>
    <rPh sb="25" eb="27">
      <t>キサイ</t>
    </rPh>
    <rPh sb="30" eb="33">
      <t>ヒョウカガク</t>
    </rPh>
    <rPh sb="39" eb="40">
      <t>アタイ</t>
    </rPh>
    <rPh sb="41" eb="43">
      <t>ニュウリョク</t>
    </rPh>
    <phoneticPr fontId="3"/>
  </si>
  <si>
    <t>【現預金】　※各預金の相続開始日（死亡日）時点の残高を入力する</t>
    <rPh sb="1" eb="4">
      <t>ゲンヨキン</t>
    </rPh>
    <rPh sb="8" eb="10">
      <t>ヨキン</t>
    </rPh>
    <rPh sb="24" eb="26">
      <t>ザンダカ</t>
    </rPh>
    <phoneticPr fontId="3"/>
  </si>
  <si>
    <t>【生命保険】　※支払われた死亡保険金の金額を入力する</t>
    <rPh sb="1" eb="5">
      <t>セイメイホケン</t>
    </rPh>
    <rPh sb="8" eb="10">
      <t>シハラ</t>
    </rPh>
    <rPh sb="13" eb="18">
      <t>シボウホケンキン</t>
    </rPh>
    <rPh sb="19" eb="21">
      <t>キンガク</t>
    </rPh>
    <rPh sb="22" eb="24">
      <t>ニュウリョク</t>
    </rPh>
    <phoneticPr fontId="3"/>
  </si>
  <si>
    <t>【退職金】　※支払われた死亡退職金の金額を入力する</t>
    <rPh sb="1" eb="3">
      <t>タイショク</t>
    </rPh>
    <rPh sb="3" eb="4">
      <t>キン</t>
    </rPh>
    <rPh sb="7" eb="9">
      <t>シハラ</t>
    </rPh>
    <rPh sb="12" eb="17">
      <t>シボウタイショクキン</t>
    </rPh>
    <rPh sb="18" eb="20">
      <t>キンガク</t>
    </rPh>
    <rPh sb="21" eb="23">
      <t>ニュウリョク</t>
    </rPh>
    <phoneticPr fontId="3"/>
  </si>
  <si>
    <t>【その他財産】　※各財産の相続開始日（死亡日）時点の時価を入力する</t>
    <rPh sb="3" eb="4">
      <t>タ</t>
    </rPh>
    <rPh sb="4" eb="6">
      <t>ザイサン</t>
    </rPh>
    <rPh sb="9" eb="12">
      <t>カクザイサン</t>
    </rPh>
    <rPh sb="13" eb="18">
      <t>ソウゾクカイシビ</t>
    </rPh>
    <rPh sb="19" eb="22">
      <t>シボウビ</t>
    </rPh>
    <rPh sb="23" eb="25">
      <t>ジテン</t>
    </rPh>
    <rPh sb="26" eb="28">
      <t>ジカ</t>
    </rPh>
    <rPh sb="29" eb="31">
      <t>ニュウリョク</t>
    </rPh>
    <phoneticPr fontId="3"/>
  </si>
  <si>
    <t>【債務】　※各債務の相続開始日（死亡日）時点の時価を入力する</t>
    <rPh sb="1" eb="3">
      <t>サイム</t>
    </rPh>
    <rPh sb="7" eb="9">
      <t>サイム</t>
    </rPh>
    <phoneticPr fontId="3"/>
  </si>
  <si>
    <t>【葬式費用】　※支払った葬式費用の額を入力する（通夜・告別式のみ。初七日以降のものは除外）</t>
    <rPh sb="1" eb="5">
      <t>ソウシキヒヨウ</t>
    </rPh>
    <rPh sb="8" eb="10">
      <t>シハラ</t>
    </rPh>
    <rPh sb="12" eb="14">
      <t>ソウシキ</t>
    </rPh>
    <rPh sb="14" eb="16">
      <t>ヒヨウ</t>
    </rPh>
    <rPh sb="17" eb="18">
      <t>ガク</t>
    </rPh>
    <rPh sb="19" eb="21">
      <t>ニュウリョク</t>
    </rPh>
    <rPh sb="33" eb="36">
      <t>ショナノカ</t>
    </rPh>
    <rPh sb="36" eb="38">
      <t>イコウ</t>
    </rPh>
    <rPh sb="42" eb="44">
      <t>ジョガイ</t>
    </rPh>
    <phoneticPr fontId="3"/>
  </si>
  <si>
    <t>&lt;使用上の注意事項&gt;
※こちらは簡易試算表のため、評価額の入力に関する案内は正確なものではありません。
※ 令和7年4月現在の相続税法に基づいて計算しています。
※ 配偶者の税額軽減等の控除額は自動計算されません。
※受遺者がいる、生前贈与加算がある、等の状況には対応しておりません。</t>
    <rPh sb="1" eb="4">
      <t>シヨウジョウ</t>
    </rPh>
    <rPh sb="5" eb="9">
      <t>チュウイジコウ</t>
    </rPh>
    <rPh sb="16" eb="18">
      <t>カンイ</t>
    </rPh>
    <rPh sb="18" eb="21">
      <t>シサンヒョウ</t>
    </rPh>
    <rPh sb="25" eb="28">
      <t>ヒョウカガク</t>
    </rPh>
    <rPh sb="29" eb="31">
      <t>ニュウリョク</t>
    </rPh>
    <rPh sb="32" eb="33">
      <t>カン</t>
    </rPh>
    <rPh sb="35" eb="37">
      <t>アンナイ</t>
    </rPh>
    <rPh sb="38" eb="40">
      <t>セイカク</t>
    </rPh>
    <rPh sb="126" eb="127">
      <t>トウ</t>
    </rPh>
    <phoneticPr fontId="3"/>
  </si>
  <si>
    <t>日本　次郎</t>
    <rPh sb="0" eb="2">
      <t>ニホン</t>
    </rPh>
    <rPh sb="3" eb="5">
      <t>ジロウ</t>
    </rPh>
    <phoneticPr fontId="3"/>
  </si>
  <si>
    <t>賃貸敷地　　100㎡</t>
    <rPh sb="0" eb="2">
      <t>チンタイ</t>
    </rPh>
    <rPh sb="2" eb="4">
      <t>シキチ</t>
    </rPh>
    <phoneticPr fontId="3"/>
  </si>
  <si>
    <t>賃貸</t>
    <rPh sb="0" eb="2">
      <t>チンタイ</t>
    </rPh>
    <phoneticPr fontId="3"/>
  </si>
  <si>
    <t>個人向け国債○年　第○回</t>
    <rPh sb="0" eb="3">
      <t>コジンム</t>
    </rPh>
    <rPh sb="4" eb="6">
      <t>コクサイ</t>
    </rPh>
    <rPh sb="7" eb="8">
      <t>ネン</t>
    </rPh>
    <rPh sb="9" eb="10">
      <t>ダイ</t>
    </rPh>
    <rPh sb="11" eb="12">
      <t>カイ</t>
    </rPh>
    <phoneticPr fontId="3"/>
  </si>
  <si>
    <t>トヨタ　プリウス　R4年式　〇〇モデル</t>
    <phoneticPr fontId="3"/>
  </si>
  <si>
    <t>未収金</t>
    <rPh sb="0" eb="3">
      <t>ミシュウキン</t>
    </rPh>
    <phoneticPr fontId="3"/>
  </si>
  <si>
    <t>高額療養費</t>
    <rPh sb="0" eb="5">
      <t>コウガクリョウヨウヒ</t>
    </rPh>
    <phoneticPr fontId="3"/>
  </si>
  <si>
    <t>家庭用財産</t>
    <rPh sb="0" eb="5">
      <t>カテイヨウザイサン</t>
    </rPh>
    <phoneticPr fontId="3"/>
  </si>
  <si>
    <t>家財一式</t>
    <rPh sb="0" eb="2">
      <t>カザイ</t>
    </rPh>
    <rPh sb="2" eb="4">
      <t>イッシキ</t>
    </rPh>
    <phoneticPr fontId="3"/>
  </si>
  <si>
    <t>借入金　△△銀行</t>
    <rPh sb="0" eb="3">
      <t>カリイレキン</t>
    </rPh>
    <rPh sb="6" eb="8">
      <t>ギンコウ</t>
    </rPh>
    <phoneticPr fontId="3"/>
  </si>
  <si>
    <t>貸家建築のローン残債</t>
    <rPh sb="0" eb="2">
      <t>カシヤ</t>
    </rPh>
    <rPh sb="2" eb="4">
      <t>ケンチク</t>
    </rPh>
    <rPh sb="8" eb="10">
      <t>ザンサイ</t>
    </rPh>
    <phoneticPr fontId="3"/>
  </si>
  <si>
    <t>医療費　○○病院</t>
    <rPh sb="0" eb="3">
      <t>イリョウヒ</t>
    </rPh>
    <rPh sb="6" eb="8">
      <t>ビョウイン</t>
    </rPh>
    <phoneticPr fontId="3"/>
  </si>
  <si>
    <t>入院費</t>
    <rPh sb="0" eb="3">
      <t>ニュウインヒ</t>
    </rPh>
    <phoneticPr fontId="3"/>
  </si>
  <si>
    <t>※オレンジ色のセルに相続人名や財産情報を入力してください。
　なお、財産債務は全て法定相続分で割り振る計算になっております。
　相続人ごとに財産債務を割り振る場合はご自身で手入力してください。</t>
    <rPh sb="5" eb="6">
      <t>イロ</t>
    </rPh>
    <rPh sb="10" eb="13">
      <t>ソウゾクニン</t>
    </rPh>
    <rPh sb="13" eb="14">
      <t>メイ</t>
    </rPh>
    <rPh sb="15" eb="19">
      <t>ザイサンジョウホウ</t>
    </rPh>
    <rPh sb="20" eb="22">
      <t>ニュウリョク</t>
    </rPh>
    <rPh sb="34" eb="36">
      <t>ザイサン</t>
    </rPh>
    <rPh sb="36" eb="38">
      <t>サイム</t>
    </rPh>
    <rPh sb="39" eb="40">
      <t>スベ</t>
    </rPh>
    <rPh sb="64" eb="67">
      <t>ソウゾクニン</t>
    </rPh>
    <rPh sb="70" eb="74">
      <t>ザイサンサイム</t>
    </rPh>
    <rPh sb="75" eb="76">
      <t>ワ</t>
    </rPh>
    <rPh sb="77" eb="78">
      <t>フ</t>
    </rPh>
    <rPh sb="79" eb="81">
      <t>バアイ</t>
    </rPh>
    <phoneticPr fontId="3"/>
  </si>
  <si>
    <t>配偶者の税額軽減</t>
    <rPh sb="0" eb="3">
      <t>ハイグウシャ</t>
    </rPh>
    <rPh sb="4" eb="8">
      <t>ゼイガクケイゲン</t>
    </rPh>
    <phoneticPr fontId="3"/>
  </si>
  <si>
    <t>配偶者の税額軽減</t>
    <rPh sb="0" eb="3">
      <t>ハイグウシャ</t>
    </rPh>
    <rPh sb="4" eb="6">
      <t>ゼイガク</t>
    </rPh>
    <rPh sb="6" eb="8">
      <t>ケイゲン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</si>
</sst>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quot;△ &quot;#,##0"/>
    <numFmt numFmtId="177" formatCode="#\ ???/???"/>
    <numFmt numFmtId="178" formatCode="#,##0;[Red]#,##0"/>
  </numFmts>
  <fonts count="34" x14ac:knownFonts="1">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1"/>
      <name val="ＭＳ ゴシック"/>
      <family val="3"/>
      <charset val="128"/>
    </font>
    <font>
      <sz val="11"/>
      <name val="ＭＳ 明朝"/>
      <family val="1"/>
      <charset val="128"/>
    </font>
    <font>
      <sz val="12"/>
      <color indexed="60"/>
      <name val="ＭＳ ゴシック"/>
      <family val="3"/>
      <charset val="128"/>
    </font>
    <font>
      <sz val="11"/>
      <color indexed="12"/>
      <name val="ＭＳ 明朝"/>
      <family val="1"/>
      <charset val="128"/>
    </font>
    <font>
      <sz val="10"/>
      <name val="ＭＳ 明朝"/>
      <family val="1"/>
      <charset val="128"/>
    </font>
    <font>
      <b/>
      <sz val="11"/>
      <color indexed="9"/>
      <name val="ＭＳ ゴシック"/>
      <family val="3"/>
      <charset val="128"/>
    </font>
    <font>
      <sz val="11"/>
      <name val="ＭＳ Ｐ明朝"/>
      <family val="1"/>
      <charset val="128"/>
    </font>
    <font>
      <sz val="14"/>
      <color indexed="12"/>
      <name val="ＭＳ 明朝"/>
      <family val="1"/>
      <charset val="128"/>
    </font>
    <font>
      <sz val="11"/>
      <color indexed="8"/>
      <name val="ＭＳ Ｐゴシック"/>
      <family val="3"/>
      <charset val="128"/>
    </font>
    <font>
      <sz val="11"/>
      <color indexed="9"/>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sz val="10"/>
      <name val="ＭＳ Ｐゴシック"/>
      <family val="3"/>
      <charset val="128"/>
    </font>
    <font>
      <sz val="12"/>
      <name val="ＭＳ Ｐゴシック"/>
      <family val="3"/>
      <charset val="128"/>
    </font>
    <font>
      <sz val="10"/>
      <color rgb="FFFF0000"/>
      <name val="ＭＳ Ｐゴシック"/>
      <family val="3"/>
      <charset val="128"/>
    </font>
    <font>
      <sz val="11"/>
      <color rgb="FFFF0000"/>
      <name val="ＭＳ Ｐゴシック"/>
      <family val="3"/>
      <charset val="128"/>
    </font>
    <font>
      <sz val="10"/>
      <color theme="1"/>
      <name val="ＭＳ Ｐゴシック"/>
      <family val="3"/>
      <charset val="128"/>
    </font>
  </fonts>
  <fills count="3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bgColor indexed="64"/>
      </patternFill>
    </fill>
    <fill>
      <patternFill patternType="solid">
        <fgColor indexed="55"/>
        <bgColor indexed="64"/>
      </patternFill>
    </fill>
    <fill>
      <patternFill patternType="solid">
        <fgColor indexed="55"/>
      </patternFill>
    </fill>
    <fill>
      <patternFill patternType="solid">
        <fgColor indexed="43"/>
        <bgColor indexed="64"/>
      </patternFill>
    </fill>
    <fill>
      <patternFill patternType="solid">
        <fgColor indexed="43"/>
      </patternFill>
    </fill>
    <fill>
      <patternFill patternType="solid">
        <fgColor indexed="26"/>
      </patternFill>
    </fill>
    <fill>
      <patternFill patternType="solid">
        <fgColor indexed="22"/>
      </patternFill>
    </fill>
    <fill>
      <patternFill patternType="solid">
        <fgColor indexed="44"/>
        <bgColor indexed="64"/>
      </patternFill>
    </fill>
    <fill>
      <patternFill patternType="solid">
        <fgColor theme="8" tint="0.79998168889431442"/>
        <bgColor indexed="64"/>
      </patternFill>
    </fill>
    <fill>
      <patternFill patternType="solid">
        <fgColor theme="9" tint="0.79998168889431442"/>
        <bgColor indexed="64"/>
      </patternFill>
    </fill>
  </fills>
  <borders count="102">
    <border>
      <left/>
      <right/>
      <top/>
      <bottom/>
      <diagonal/>
    </border>
    <border>
      <left style="double">
        <color indexed="63"/>
      </left>
      <right style="double">
        <color indexed="63"/>
      </right>
      <top style="double">
        <color indexed="63"/>
      </top>
      <bottom style="double">
        <color indexed="63"/>
      </bottom>
      <diagonal/>
    </border>
    <border>
      <left style="medium">
        <color indexed="64"/>
      </left>
      <right style="medium">
        <color indexed="64"/>
      </right>
      <top/>
      <bottom style="hair">
        <color indexed="64"/>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diagonal/>
    </border>
    <border>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style="thin">
        <color indexed="64"/>
      </left>
      <right/>
      <top/>
      <bottom style="hair">
        <color indexed="64"/>
      </bottom>
      <diagonal/>
    </border>
    <border>
      <left/>
      <right/>
      <top/>
      <bottom style="medium">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double">
        <color indexed="64"/>
      </bottom>
      <diagonal/>
    </border>
    <border>
      <left style="hair">
        <color indexed="64"/>
      </left>
      <right style="thin">
        <color indexed="64"/>
      </right>
      <top style="hair">
        <color indexed="64"/>
      </top>
      <bottom style="hair">
        <color indexed="64"/>
      </bottom>
      <diagonal/>
    </border>
    <border>
      <left style="hair">
        <color indexed="64"/>
      </left>
      <right style="double">
        <color indexed="64"/>
      </right>
      <top style="thin">
        <color indexed="64"/>
      </top>
      <bottom style="thin">
        <color indexed="64"/>
      </bottom>
      <diagonal/>
    </border>
    <border>
      <left style="hair">
        <color indexed="64"/>
      </left>
      <right style="thin">
        <color indexed="64"/>
      </right>
      <top style="thin">
        <color indexed="64"/>
      </top>
      <bottom style="double">
        <color indexed="64"/>
      </bottom>
      <diagonal/>
    </border>
    <border>
      <left style="hair">
        <color indexed="64"/>
      </left>
      <right style="thin">
        <color indexed="64"/>
      </right>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top style="thin">
        <color indexed="64"/>
      </top>
      <bottom style="double">
        <color indexed="64"/>
      </bottom>
      <diagonal/>
    </border>
    <border>
      <left style="hair">
        <color indexed="64"/>
      </left>
      <right/>
      <top/>
      <bottom style="hair">
        <color indexed="64"/>
      </bottom>
      <diagonal/>
    </border>
    <border>
      <left style="double">
        <color indexed="64"/>
      </left>
      <right style="hair">
        <color indexed="64"/>
      </right>
      <top style="hair">
        <color indexed="64"/>
      </top>
      <bottom style="hair">
        <color indexed="64"/>
      </bottom>
      <diagonal/>
    </border>
    <border>
      <left style="double">
        <color indexed="64"/>
      </left>
      <right style="hair">
        <color indexed="64"/>
      </right>
      <top style="thin">
        <color indexed="64"/>
      </top>
      <bottom style="hair">
        <color indexed="64"/>
      </bottom>
      <diagonal/>
    </border>
    <border>
      <left style="double">
        <color indexed="64"/>
      </left>
      <right style="hair">
        <color indexed="64"/>
      </right>
      <top style="hair">
        <color indexed="64"/>
      </top>
      <bottom style="thin">
        <color indexed="64"/>
      </bottom>
      <diagonal/>
    </border>
    <border>
      <left style="double">
        <color indexed="64"/>
      </left>
      <right style="hair">
        <color indexed="64"/>
      </right>
      <top style="thin">
        <color indexed="64"/>
      </top>
      <bottom style="double">
        <color indexed="64"/>
      </bottom>
      <diagonal/>
    </border>
    <border>
      <left style="hair">
        <color indexed="64"/>
      </left>
      <right/>
      <top/>
      <bottom style="thin">
        <color indexed="64"/>
      </bottom>
      <diagonal/>
    </border>
    <border>
      <left style="double">
        <color indexed="64"/>
      </left>
      <right style="hair">
        <color indexed="64"/>
      </right>
      <top style="double">
        <color indexed="64"/>
      </top>
      <bottom style="hair">
        <color indexed="64"/>
      </bottom>
      <diagonal/>
    </border>
    <border>
      <left style="double">
        <color indexed="64"/>
      </left>
      <right style="hair">
        <color indexed="64"/>
      </right>
      <top/>
      <bottom style="thin">
        <color indexed="64"/>
      </bottom>
      <diagonal/>
    </border>
    <border>
      <left style="hair">
        <color indexed="64"/>
      </left>
      <right style="double">
        <color indexed="64"/>
      </right>
      <top style="double">
        <color indexed="64"/>
      </top>
      <bottom style="thin">
        <color indexed="64"/>
      </bottom>
      <diagonal/>
    </border>
    <border>
      <left style="hair">
        <color indexed="64"/>
      </left>
      <right style="thin">
        <color indexed="64"/>
      </right>
      <top style="double">
        <color indexed="64"/>
      </top>
      <bottom style="thin">
        <color indexed="64"/>
      </bottom>
      <diagonal/>
    </border>
    <border>
      <left style="hair">
        <color indexed="64"/>
      </left>
      <right style="double">
        <color indexed="64"/>
      </right>
      <top/>
      <bottom style="thin">
        <color indexed="64"/>
      </bottom>
      <diagonal/>
    </border>
    <border>
      <left style="hair">
        <color indexed="64"/>
      </left>
      <right style="double">
        <color indexed="64"/>
      </right>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double">
        <color indexed="64"/>
      </bottom>
      <diagonal/>
    </border>
    <border>
      <left style="hair">
        <color indexed="64"/>
      </left>
      <right style="hair">
        <color indexed="64"/>
      </right>
      <top style="double">
        <color indexed="64"/>
      </top>
      <bottom style="thin">
        <color indexed="64"/>
      </bottom>
      <diagonal/>
    </border>
    <border>
      <left style="hair">
        <color indexed="64"/>
      </left>
      <right style="hair">
        <color indexed="64"/>
      </right>
      <top/>
      <bottom style="thin">
        <color indexed="64"/>
      </bottom>
      <diagonal/>
    </border>
    <border>
      <left style="hair">
        <color indexed="64"/>
      </left>
      <right style="hair">
        <color indexed="64"/>
      </right>
      <top style="thin">
        <color indexed="64"/>
      </top>
      <bottom style="double">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right style="hair">
        <color indexed="64"/>
      </right>
      <top/>
      <bottom/>
      <diagonal/>
    </border>
    <border>
      <left style="hair">
        <color indexed="64"/>
      </left>
      <right style="thin">
        <color indexed="64"/>
      </right>
      <top/>
      <bottom/>
      <diagonal/>
    </border>
    <border>
      <left style="double">
        <color indexed="64"/>
      </left>
      <right style="hair">
        <color indexed="64"/>
      </right>
      <top/>
      <bottom/>
      <diagonal/>
    </border>
    <border>
      <left style="double">
        <color indexed="64"/>
      </left>
      <right style="hair">
        <color indexed="64"/>
      </right>
      <top/>
      <bottom style="hair">
        <color indexed="64"/>
      </bottom>
      <diagonal/>
    </border>
    <border>
      <left style="double">
        <color indexed="64"/>
      </left>
      <right style="hair">
        <color indexed="64"/>
      </right>
      <top style="hair">
        <color indexed="64"/>
      </top>
      <bottom style="double">
        <color indexed="64"/>
      </bottom>
      <diagonal/>
    </border>
    <border>
      <left style="double">
        <color indexed="64"/>
      </left>
      <right style="hair">
        <color indexed="64"/>
      </right>
      <top style="double">
        <color indexed="64"/>
      </top>
      <bottom style="thin">
        <color indexed="64"/>
      </bottom>
      <diagonal/>
    </border>
    <border>
      <left style="double">
        <color indexed="64"/>
      </left>
      <right style="hair">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hair">
        <color indexed="64"/>
      </left>
      <right style="double">
        <color indexed="64"/>
      </right>
      <top style="hair">
        <color indexed="64"/>
      </top>
      <bottom style="double">
        <color indexed="64"/>
      </bottom>
      <diagonal/>
    </border>
    <border>
      <left style="thin">
        <color indexed="64"/>
      </left>
      <right style="hair">
        <color indexed="64"/>
      </right>
      <top style="hair">
        <color indexed="64"/>
      </top>
      <bottom/>
      <diagonal/>
    </border>
    <border>
      <left/>
      <right/>
      <top style="hair">
        <color indexed="64"/>
      </top>
      <bottom/>
      <diagonal/>
    </border>
    <border>
      <left style="thin">
        <color indexed="64"/>
      </left>
      <right style="hair">
        <color indexed="64"/>
      </right>
      <top style="hair">
        <color indexed="64"/>
      </top>
      <bottom style="double">
        <color indexed="64"/>
      </bottom>
      <diagonal/>
    </border>
    <border>
      <left/>
      <right/>
      <top style="hair">
        <color indexed="64"/>
      </top>
      <bottom style="double">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hair">
        <color indexed="64"/>
      </top>
      <bottom style="double">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right/>
      <top/>
      <bottom style="hair">
        <color indexed="64"/>
      </bottom>
      <diagonal/>
    </border>
    <border>
      <left/>
      <right/>
      <top style="hair">
        <color indexed="64"/>
      </top>
      <bottom style="hair">
        <color indexed="64"/>
      </bottom>
      <diagonal/>
    </border>
    <border>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double">
        <color indexed="64"/>
      </right>
      <top style="thin">
        <color indexed="64"/>
      </top>
      <bottom style="hair">
        <color indexed="64"/>
      </bottom>
      <diagonal/>
    </border>
    <border>
      <left/>
      <right style="double">
        <color indexed="64"/>
      </right>
      <top/>
      <bottom style="hair">
        <color indexed="64"/>
      </bottom>
      <diagonal/>
    </border>
    <border>
      <left style="thin">
        <color indexed="64"/>
      </left>
      <right/>
      <top style="hair">
        <color indexed="64"/>
      </top>
      <bottom style="hair">
        <color indexed="64"/>
      </bottom>
      <diagonal/>
    </border>
    <border>
      <left/>
      <right style="hair">
        <color indexed="64"/>
      </right>
      <top/>
      <bottom style="thin">
        <color indexed="64"/>
      </bottom>
      <diagonal/>
    </border>
    <border>
      <left style="thin">
        <color indexed="64"/>
      </left>
      <right/>
      <top style="double">
        <color indexed="64"/>
      </top>
      <bottom style="thin">
        <color indexed="64"/>
      </bottom>
      <diagonal/>
    </border>
    <border>
      <left/>
      <right style="hair">
        <color indexed="64"/>
      </right>
      <top style="double">
        <color indexed="64"/>
      </top>
      <bottom style="thin">
        <color indexed="64"/>
      </bottom>
      <diagonal/>
    </border>
    <border>
      <left style="thin">
        <color indexed="64"/>
      </left>
      <right/>
      <top style="double">
        <color indexed="64"/>
      </top>
      <bottom style="hair">
        <color indexed="64"/>
      </bottom>
      <diagonal/>
    </border>
    <border>
      <left/>
      <right style="hair">
        <color indexed="64"/>
      </right>
      <top style="double">
        <color indexed="64"/>
      </top>
      <bottom style="hair">
        <color indexed="64"/>
      </bottom>
      <diagonal/>
    </border>
    <border>
      <left style="thin">
        <color indexed="64"/>
      </left>
      <right/>
      <top style="thin">
        <color indexed="64"/>
      </top>
      <bottom style="double">
        <color indexed="64"/>
      </bottom>
      <diagonal/>
    </border>
    <border>
      <left/>
      <right style="hair">
        <color indexed="64"/>
      </right>
      <top style="thin">
        <color indexed="64"/>
      </top>
      <bottom style="double">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double">
        <color indexed="64"/>
      </left>
      <right/>
      <top style="thin">
        <color indexed="64"/>
      </top>
      <bottom/>
      <diagonal/>
    </border>
    <border>
      <left style="double">
        <color indexed="64"/>
      </left>
      <right/>
      <top/>
      <bottom style="hair">
        <color indexed="64"/>
      </bottom>
      <diagonal/>
    </border>
    <border>
      <left/>
      <right style="thin">
        <color indexed="64"/>
      </right>
      <top/>
      <bottom style="hair">
        <color indexed="64"/>
      </bottom>
      <diagonal/>
    </border>
  </borders>
  <cellStyleXfs count="58">
    <xf numFmtId="0" fontId="0" fillId="0" borderId="0"/>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3" fillId="11"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9" borderId="0" applyNumberFormat="0" applyBorder="0" applyAlignment="0" applyProtection="0">
      <alignment vertical="center"/>
    </xf>
    <xf numFmtId="0" fontId="5" fillId="20" borderId="0" applyBorder="0"/>
    <xf numFmtId="0" fontId="6" fillId="21" borderId="0" applyNumberFormat="0"/>
    <xf numFmtId="0" fontId="7" fillId="20" borderId="0" applyAlignment="0">
      <alignment horizontal="left"/>
    </xf>
    <xf numFmtId="0" fontId="15" fillId="22" borderId="1" applyNumberFormat="0" applyAlignment="0" applyProtection="0">
      <alignment vertical="center"/>
    </xf>
    <xf numFmtId="37" fontId="8" fillId="23" borderId="2" applyBorder="0">
      <protection locked="0"/>
    </xf>
    <xf numFmtId="0" fontId="16" fillId="24" borderId="0" applyNumberFormat="0" applyBorder="0" applyAlignment="0" applyProtection="0">
      <alignment vertical="center"/>
    </xf>
    <xf numFmtId="9" fontId="2" fillId="0" borderId="0" applyFont="0" applyFill="0" applyBorder="0" applyAlignment="0" applyProtection="0"/>
    <xf numFmtId="0" fontId="1" fillId="25" borderId="3" applyNumberFormat="0" applyFont="0" applyAlignment="0" applyProtection="0">
      <alignment vertical="center"/>
    </xf>
    <xf numFmtId="0" fontId="17" fillId="0" borderId="4" applyNumberFormat="0" applyFill="0" applyAlignment="0" applyProtection="0">
      <alignment vertical="center"/>
    </xf>
    <xf numFmtId="0" fontId="18" fillId="3" borderId="0" applyNumberFormat="0" applyBorder="0" applyAlignment="0" applyProtection="0">
      <alignment vertical="center"/>
    </xf>
    <xf numFmtId="0" fontId="19" fillId="26" borderId="5" applyNumberFormat="0" applyAlignment="0" applyProtection="0">
      <alignment vertical="center"/>
    </xf>
    <xf numFmtId="0" fontId="20" fillId="0" borderId="0" applyNumberFormat="0" applyFill="0" applyBorder="0" applyAlignment="0" applyProtection="0">
      <alignment vertical="center"/>
    </xf>
    <xf numFmtId="38" fontId="2" fillId="0" borderId="0" applyFont="0" applyFill="0" applyBorder="0" applyAlignment="0" applyProtection="0"/>
    <xf numFmtId="38" fontId="2" fillId="0" borderId="0" applyFont="0" applyFill="0" applyBorder="0" applyAlignment="0" applyProtection="0"/>
    <xf numFmtId="0" fontId="21" fillId="0" borderId="6" applyNumberFormat="0" applyFill="0" applyAlignment="0" applyProtection="0">
      <alignment vertical="center"/>
    </xf>
    <xf numFmtId="0" fontId="22" fillId="0" borderId="7" applyNumberFormat="0" applyFill="0" applyAlignment="0" applyProtection="0">
      <alignment vertical="center"/>
    </xf>
    <xf numFmtId="0" fontId="23" fillId="0" borderId="8" applyNumberFormat="0" applyFill="0" applyAlignment="0" applyProtection="0">
      <alignment vertical="center"/>
    </xf>
    <xf numFmtId="0" fontId="23" fillId="0" borderId="0" applyNumberFormat="0" applyFill="0" applyBorder="0" applyAlignment="0" applyProtection="0">
      <alignment vertical="center"/>
    </xf>
    <xf numFmtId="0" fontId="24" fillId="0" borderId="9" applyNumberFormat="0" applyFill="0" applyAlignment="0" applyProtection="0">
      <alignment vertical="center"/>
    </xf>
    <xf numFmtId="0" fontId="25" fillId="26" borderId="10" applyNumberFormat="0" applyAlignment="0" applyProtection="0">
      <alignment vertical="center"/>
    </xf>
    <xf numFmtId="0" fontId="6" fillId="20" borderId="11" applyBorder="0"/>
    <xf numFmtId="0" fontId="26" fillId="0" borderId="0" applyNumberFormat="0" applyFill="0" applyBorder="0" applyAlignment="0" applyProtection="0">
      <alignment vertical="center"/>
    </xf>
    <xf numFmtId="0" fontId="27" fillId="7" borderId="5" applyNumberFormat="0" applyAlignment="0" applyProtection="0">
      <alignment vertical="center"/>
    </xf>
    <xf numFmtId="0" fontId="9" fillId="27" borderId="12" applyBorder="0">
      <alignment horizontal="left"/>
    </xf>
    <xf numFmtId="0" fontId="10" fillId="21" borderId="12" applyBorder="0">
      <alignment horizontal="left"/>
    </xf>
    <xf numFmtId="0" fontId="10" fillId="21" borderId="13" applyBorder="0"/>
    <xf numFmtId="0" fontId="11" fillId="27" borderId="14" applyBorder="0">
      <alignment horizontal="left"/>
    </xf>
    <xf numFmtId="0" fontId="6" fillId="20" borderId="0" applyNumberFormat="0" applyFont="0" applyBorder="0" applyAlignment="0"/>
    <xf numFmtId="0" fontId="6" fillId="20" borderId="0" applyNumberFormat="0" applyFont="0" applyBorder="0" applyAlignment="0"/>
    <xf numFmtId="0" fontId="2" fillId="0" borderId="0"/>
    <xf numFmtId="0" fontId="6" fillId="0" borderId="0"/>
    <xf numFmtId="0" fontId="12" fillId="23" borderId="15" applyBorder="0">
      <protection locked="0"/>
    </xf>
    <xf numFmtId="0" fontId="28" fillId="4" borderId="0" applyNumberFormat="0" applyBorder="0" applyAlignment="0" applyProtection="0">
      <alignment vertical="center"/>
    </xf>
  </cellStyleXfs>
  <cellXfs count="336">
    <xf numFmtId="0" fontId="0" fillId="0" borderId="0" xfId="0"/>
    <xf numFmtId="0" fontId="4" fillId="0" borderId="0" xfId="0" applyFont="1" applyAlignment="1">
      <alignment horizontal="center" vertical="center"/>
    </xf>
    <xf numFmtId="0" fontId="4" fillId="0" borderId="0" xfId="0" applyFont="1" applyAlignment="1">
      <alignment vertical="center"/>
    </xf>
    <xf numFmtId="0" fontId="4" fillId="0" borderId="0" xfId="0" applyFont="1" applyAlignment="1">
      <alignment horizontal="distributed" vertical="center"/>
    </xf>
    <xf numFmtId="176" fontId="4" fillId="0" borderId="0" xfId="0" applyNumberFormat="1" applyFont="1" applyAlignment="1">
      <alignment vertical="center"/>
    </xf>
    <xf numFmtId="176" fontId="4" fillId="0" borderId="0" xfId="37" applyNumberFormat="1" applyFont="1" applyAlignment="1">
      <alignment vertical="center"/>
    </xf>
    <xf numFmtId="0" fontId="29" fillId="0" borderId="0" xfId="0" applyFont="1" applyAlignment="1">
      <alignment vertical="center"/>
    </xf>
    <xf numFmtId="38" fontId="4" fillId="0" borderId="17" xfId="37" applyFont="1" applyBorder="1" applyAlignment="1">
      <alignment horizontal="right" vertical="center"/>
    </xf>
    <xf numFmtId="38" fontId="4" fillId="0" borderId="18" xfId="37" applyFont="1" applyBorder="1" applyAlignment="1">
      <alignment horizontal="right" vertical="center"/>
    </xf>
    <xf numFmtId="38" fontId="4" fillId="0" borderId="19" xfId="37" applyFont="1" applyFill="1" applyBorder="1" applyAlignment="1">
      <alignment horizontal="right" vertical="center"/>
    </xf>
    <xf numFmtId="38" fontId="4" fillId="0" borderId="18" xfId="37" applyFont="1" applyFill="1" applyBorder="1" applyAlignment="1">
      <alignment horizontal="right" vertical="center"/>
    </xf>
    <xf numFmtId="176" fontId="4" fillId="28" borderId="20" xfId="0" applyNumberFormat="1" applyFont="1" applyFill="1" applyBorder="1" applyAlignment="1">
      <alignment vertical="center"/>
    </xf>
    <xf numFmtId="176" fontId="31" fillId="0" borderId="17" xfId="37" applyNumberFormat="1" applyFont="1" applyFill="1" applyBorder="1" applyAlignment="1">
      <alignment horizontal="right" vertical="center"/>
    </xf>
    <xf numFmtId="176" fontId="31" fillId="0" borderId="19" xfId="37" applyNumberFormat="1" applyFont="1" applyFill="1" applyBorder="1" applyAlignment="1">
      <alignment horizontal="right" vertical="center"/>
    </xf>
    <xf numFmtId="176" fontId="4" fillId="28" borderId="21" xfId="37" applyNumberFormat="1" applyFont="1" applyFill="1" applyBorder="1" applyAlignment="1">
      <alignment vertical="center"/>
    </xf>
    <xf numFmtId="176" fontId="4" fillId="28" borderId="22" xfId="37" applyNumberFormat="1" applyFont="1" applyFill="1" applyBorder="1" applyAlignment="1">
      <alignment vertical="center"/>
    </xf>
    <xf numFmtId="176" fontId="4" fillId="28" borderId="17" xfId="37" applyNumberFormat="1" applyFont="1" applyFill="1" applyBorder="1" applyAlignment="1">
      <alignment vertical="center"/>
    </xf>
    <xf numFmtId="176" fontId="31" fillId="0" borderId="23" xfId="37" applyNumberFormat="1" applyFont="1" applyFill="1" applyBorder="1" applyAlignment="1">
      <alignment horizontal="right" vertical="center"/>
    </xf>
    <xf numFmtId="176" fontId="31" fillId="0" borderId="16" xfId="37" applyNumberFormat="1" applyFont="1" applyFill="1" applyBorder="1" applyAlignment="1">
      <alignment horizontal="right" vertical="center"/>
    </xf>
    <xf numFmtId="176" fontId="31" fillId="0" borderId="24" xfId="37" applyNumberFormat="1" applyFont="1" applyFill="1" applyBorder="1" applyAlignment="1">
      <alignment horizontal="right" vertical="center"/>
    </xf>
    <xf numFmtId="176" fontId="31" fillId="0" borderId="25" xfId="37" applyNumberFormat="1" applyFont="1" applyFill="1" applyBorder="1" applyAlignment="1">
      <alignment horizontal="right" vertical="center"/>
    </xf>
    <xf numFmtId="176" fontId="31" fillId="0" borderId="26" xfId="37" applyNumberFormat="1" applyFont="1" applyFill="1" applyBorder="1" applyAlignment="1">
      <alignment horizontal="right" vertical="center"/>
    </xf>
    <xf numFmtId="176" fontId="31" fillId="0" borderId="27" xfId="0" applyNumberFormat="1" applyFont="1" applyBorder="1" applyAlignment="1">
      <alignment vertical="center"/>
    </xf>
    <xf numFmtId="176" fontId="31" fillId="0" borderId="28" xfId="0" applyNumberFormat="1" applyFont="1" applyBorder="1" applyAlignment="1">
      <alignment vertical="center"/>
    </xf>
    <xf numFmtId="176" fontId="31" fillId="0" borderId="29" xfId="0" applyNumberFormat="1" applyFont="1" applyBorder="1" applyAlignment="1">
      <alignment vertical="center"/>
    </xf>
    <xf numFmtId="38" fontId="4" fillId="28" borderId="30" xfId="37" applyFont="1" applyFill="1" applyBorder="1" applyAlignment="1">
      <alignment vertical="center"/>
    </xf>
    <xf numFmtId="38" fontId="4" fillId="28" borderId="31" xfId="37" applyFont="1" applyFill="1" applyBorder="1" applyAlignment="1">
      <alignment vertical="center"/>
    </xf>
    <xf numFmtId="176" fontId="31" fillId="0" borderId="32" xfId="37" applyNumberFormat="1" applyFont="1" applyFill="1" applyBorder="1" applyAlignment="1">
      <alignment horizontal="right" vertical="center"/>
    </xf>
    <xf numFmtId="176" fontId="31" fillId="0" borderId="33" xfId="37" applyNumberFormat="1" applyFont="1" applyFill="1" applyBorder="1" applyAlignment="1">
      <alignment horizontal="right" vertical="center"/>
    </xf>
    <xf numFmtId="176" fontId="31" fillId="0" borderId="34" xfId="37" applyNumberFormat="1" applyFont="1" applyFill="1" applyBorder="1" applyAlignment="1">
      <alignment horizontal="right" vertical="center"/>
    </xf>
    <xf numFmtId="176" fontId="4" fillId="28" borderId="35" xfId="37" applyNumberFormat="1" applyFont="1" applyFill="1" applyBorder="1" applyAlignment="1">
      <alignment vertical="center"/>
    </xf>
    <xf numFmtId="176" fontId="4" fillId="28" borderId="36" xfId="0" applyNumberFormat="1" applyFont="1" applyFill="1" applyBorder="1" applyAlignment="1">
      <alignment vertical="center"/>
    </xf>
    <xf numFmtId="176" fontId="4" fillId="28" borderId="37" xfId="37" applyNumberFormat="1" applyFont="1" applyFill="1" applyBorder="1" applyAlignment="1">
      <alignment vertical="center"/>
    </xf>
    <xf numFmtId="176" fontId="4" fillId="28" borderId="38" xfId="37" applyNumberFormat="1" applyFont="1" applyFill="1" applyBorder="1" applyAlignment="1">
      <alignment vertical="center"/>
    </xf>
    <xf numFmtId="176" fontId="4" fillId="29" borderId="39" xfId="0" applyNumberFormat="1" applyFont="1" applyFill="1" applyBorder="1" applyAlignment="1">
      <alignment horizontal="right" vertical="center"/>
    </xf>
    <xf numFmtId="38" fontId="4" fillId="29" borderId="40" xfId="37" applyFont="1" applyFill="1" applyBorder="1" applyAlignment="1">
      <alignment horizontal="right" vertical="center"/>
    </xf>
    <xf numFmtId="176" fontId="4" fillId="29" borderId="41" xfId="0" applyNumberFormat="1" applyFont="1" applyFill="1" applyBorder="1" applyAlignment="1">
      <alignment vertical="center"/>
    </xf>
    <xf numFmtId="38" fontId="4" fillId="29" borderId="22" xfId="37" applyFont="1" applyFill="1" applyBorder="1" applyAlignment="1">
      <alignment horizontal="right" vertical="center"/>
    </xf>
    <xf numFmtId="176" fontId="4" fillId="29" borderId="42" xfId="0" applyNumberFormat="1" applyFont="1" applyFill="1" applyBorder="1" applyAlignment="1">
      <alignment vertical="center"/>
    </xf>
    <xf numFmtId="38" fontId="4" fillId="29" borderId="17" xfId="37" applyFont="1" applyFill="1" applyBorder="1" applyAlignment="1">
      <alignment horizontal="right" vertical="center"/>
    </xf>
    <xf numFmtId="176" fontId="4" fillId="0" borderId="0" xfId="37" applyNumberFormat="1" applyFont="1" applyAlignment="1">
      <alignment horizontal="right"/>
    </xf>
    <xf numFmtId="38" fontId="4" fillId="0" borderId="43" xfId="37" applyFont="1" applyBorder="1" applyAlignment="1">
      <alignment horizontal="right" vertical="center"/>
    </xf>
    <xf numFmtId="38" fontId="4" fillId="0" borderId="44" xfId="37" applyFont="1" applyBorder="1" applyAlignment="1">
      <alignment horizontal="right" vertical="center"/>
    </xf>
    <xf numFmtId="38" fontId="4" fillId="29" borderId="45" xfId="37" applyFont="1" applyFill="1" applyBorder="1" applyAlignment="1">
      <alignment horizontal="right" vertical="center"/>
    </xf>
    <xf numFmtId="38" fontId="4" fillId="0" borderId="24" xfId="37" applyFont="1" applyBorder="1" applyAlignment="1">
      <alignment horizontal="right" vertical="center"/>
    </xf>
    <xf numFmtId="38" fontId="4" fillId="29" borderId="46" xfId="37" applyFont="1" applyFill="1" applyBorder="1" applyAlignment="1">
      <alignment horizontal="right" vertical="center"/>
    </xf>
    <xf numFmtId="38" fontId="4" fillId="29" borderId="43" xfId="37" applyFont="1" applyFill="1" applyBorder="1" applyAlignment="1">
      <alignment horizontal="right" vertical="center"/>
    </xf>
    <xf numFmtId="176" fontId="31" fillId="0" borderId="43" xfId="37" applyNumberFormat="1" applyFont="1" applyFill="1" applyBorder="1" applyAlignment="1">
      <alignment horizontal="right" vertical="center"/>
    </xf>
    <xf numFmtId="176" fontId="4" fillId="28" borderId="47" xfId="37" applyNumberFormat="1" applyFont="1" applyFill="1" applyBorder="1" applyAlignment="1">
      <alignment vertical="center"/>
    </xf>
    <xf numFmtId="176" fontId="4" fillId="28" borderId="43" xfId="37" applyNumberFormat="1" applyFont="1" applyFill="1" applyBorder="1" applyAlignment="1">
      <alignment vertical="center"/>
    </xf>
    <xf numFmtId="176" fontId="4" fillId="28" borderId="46" xfId="37" applyNumberFormat="1" applyFont="1" applyFill="1" applyBorder="1" applyAlignment="1">
      <alignment vertical="center"/>
    </xf>
    <xf numFmtId="0" fontId="0" fillId="0" borderId="0" xfId="0" applyAlignment="1" applyProtection="1">
      <alignment vertical="center"/>
      <protection hidden="1"/>
    </xf>
    <xf numFmtId="0" fontId="0" fillId="0" borderId="0" xfId="0" applyProtection="1">
      <protection hidden="1"/>
    </xf>
    <xf numFmtId="0" fontId="0" fillId="0" borderId="48" xfId="0" applyBorder="1" applyAlignment="1" applyProtection="1">
      <alignment vertical="center"/>
      <protection hidden="1"/>
    </xf>
    <xf numFmtId="0" fontId="0" fillId="0" borderId="48" xfId="0" applyBorder="1" applyAlignment="1" applyProtection="1">
      <alignment horizontal="center" vertical="center"/>
      <protection hidden="1"/>
    </xf>
    <xf numFmtId="0" fontId="0" fillId="0" borderId="0" xfId="0" applyAlignment="1" applyProtection="1">
      <alignment horizontal="center" vertical="center"/>
      <protection hidden="1"/>
    </xf>
    <xf numFmtId="0" fontId="0" fillId="0" borderId="49" xfId="0" applyBorder="1" applyAlignment="1" applyProtection="1">
      <alignment horizontal="center" vertical="center"/>
      <protection hidden="1"/>
    </xf>
    <xf numFmtId="0" fontId="0" fillId="0" borderId="50" xfId="0" applyBorder="1" applyAlignment="1" applyProtection="1">
      <alignment horizontal="center" vertical="center"/>
      <protection hidden="1"/>
    </xf>
    <xf numFmtId="0" fontId="0" fillId="0" borderId="51" xfId="0" applyBorder="1" applyAlignment="1" applyProtection="1">
      <alignment vertical="center"/>
      <protection hidden="1"/>
    </xf>
    <xf numFmtId="177" fontId="0" fillId="0" borderId="50" xfId="0" applyNumberFormat="1" applyBorder="1" applyAlignment="1" applyProtection="1">
      <alignment vertical="center"/>
      <protection hidden="1"/>
    </xf>
    <xf numFmtId="12" fontId="0" fillId="0" borderId="51" xfId="0" applyNumberFormat="1" applyBorder="1" applyAlignment="1" applyProtection="1">
      <alignment vertical="center"/>
      <protection hidden="1"/>
    </xf>
    <xf numFmtId="177" fontId="0" fillId="0" borderId="51" xfId="0" applyNumberFormat="1" applyBorder="1" applyAlignment="1" applyProtection="1">
      <alignment vertical="center"/>
      <protection hidden="1"/>
    </xf>
    <xf numFmtId="38" fontId="0" fillId="0" borderId="51" xfId="37" applyFont="1" applyBorder="1" applyAlignment="1" applyProtection="1">
      <alignment vertical="center"/>
      <protection hidden="1"/>
    </xf>
    <xf numFmtId="0" fontId="0" fillId="0" borderId="52" xfId="0" applyBorder="1" applyAlignment="1" applyProtection="1">
      <alignment vertical="center"/>
      <protection hidden="1"/>
    </xf>
    <xf numFmtId="12" fontId="0" fillId="0" borderId="52" xfId="0" applyNumberFormat="1" applyBorder="1" applyAlignment="1" applyProtection="1">
      <alignment vertical="center"/>
      <protection hidden="1"/>
    </xf>
    <xf numFmtId="177" fontId="0" fillId="0" borderId="52" xfId="0" applyNumberFormat="1" applyBorder="1" applyAlignment="1" applyProtection="1">
      <alignment vertical="center"/>
      <protection hidden="1"/>
    </xf>
    <xf numFmtId="38" fontId="0" fillId="0" borderId="52" xfId="37" applyFont="1" applyBorder="1" applyAlignment="1" applyProtection="1">
      <alignment vertical="center"/>
      <protection hidden="1"/>
    </xf>
    <xf numFmtId="38" fontId="0" fillId="0" borderId="52" xfId="0" applyNumberFormat="1" applyBorder="1" applyAlignment="1" applyProtection="1">
      <alignment vertical="center"/>
      <protection hidden="1"/>
    </xf>
    <xf numFmtId="0" fontId="0" fillId="0" borderId="53" xfId="0" applyBorder="1" applyAlignment="1" applyProtection="1">
      <alignment vertical="center"/>
      <protection hidden="1"/>
    </xf>
    <xf numFmtId="38" fontId="0" fillId="0" borderId="53" xfId="0" applyNumberFormat="1" applyBorder="1" applyAlignment="1" applyProtection="1">
      <alignment vertical="center"/>
      <protection hidden="1"/>
    </xf>
    <xf numFmtId="12" fontId="0" fillId="0" borderId="53" xfId="0" applyNumberFormat="1" applyBorder="1" applyAlignment="1" applyProtection="1">
      <alignment vertical="center"/>
      <protection hidden="1"/>
    </xf>
    <xf numFmtId="177" fontId="0" fillId="0" borderId="53" xfId="0" applyNumberFormat="1" applyBorder="1" applyAlignment="1" applyProtection="1">
      <alignment vertical="center"/>
      <protection hidden="1"/>
    </xf>
    <xf numFmtId="177" fontId="0" fillId="0" borderId="0" xfId="0" applyNumberFormat="1" applyAlignment="1" applyProtection="1">
      <alignment vertical="center"/>
      <protection hidden="1"/>
    </xf>
    <xf numFmtId="177" fontId="0" fillId="0" borderId="54" xfId="0" applyNumberFormat="1" applyBorder="1" applyAlignment="1" applyProtection="1">
      <alignment vertical="center"/>
      <protection hidden="1"/>
    </xf>
    <xf numFmtId="38" fontId="0" fillId="0" borderId="49" xfId="37" applyFont="1" applyBorder="1" applyAlignment="1" applyProtection="1">
      <alignment vertical="center"/>
      <protection hidden="1"/>
    </xf>
    <xf numFmtId="0" fontId="0" fillId="0" borderId="49" xfId="0" applyBorder="1" applyAlignment="1" applyProtection="1">
      <alignment vertical="center"/>
      <protection hidden="1"/>
    </xf>
    <xf numFmtId="12" fontId="0" fillId="0" borderId="49" xfId="0" applyNumberFormat="1" applyBorder="1" applyAlignment="1" applyProtection="1">
      <alignment horizontal="center" vertical="center"/>
      <protection hidden="1"/>
    </xf>
    <xf numFmtId="13" fontId="4" fillId="0" borderId="55" xfId="37" applyNumberFormat="1" applyFont="1" applyFill="1" applyBorder="1" applyAlignment="1">
      <alignment horizontal="center" vertical="center"/>
    </xf>
    <xf numFmtId="13" fontId="4" fillId="0" borderId="56" xfId="37" applyNumberFormat="1" applyFont="1" applyFill="1" applyBorder="1" applyAlignment="1">
      <alignment horizontal="center" vertical="center"/>
    </xf>
    <xf numFmtId="38" fontId="4" fillId="0" borderId="58" xfId="37" applyFont="1" applyBorder="1" applyAlignment="1">
      <alignment horizontal="right" vertical="center"/>
    </xf>
    <xf numFmtId="38" fontId="4" fillId="0" borderId="59" xfId="37" applyFont="1" applyBorder="1" applyAlignment="1">
      <alignment horizontal="right" vertical="center"/>
    </xf>
    <xf numFmtId="38" fontId="4" fillId="29" borderId="60" xfId="37" applyFont="1" applyFill="1" applyBorder="1" applyAlignment="1">
      <alignment horizontal="right" vertical="center"/>
    </xf>
    <xf numFmtId="38" fontId="4" fillId="0" borderId="32" xfId="37" applyFont="1" applyBorder="1" applyAlignment="1">
      <alignment horizontal="right" vertical="center"/>
    </xf>
    <xf numFmtId="38" fontId="4" fillId="29" borderId="38" xfId="37" applyFont="1" applyFill="1" applyBorder="1" applyAlignment="1">
      <alignment horizontal="right" vertical="center"/>
    </xf>
    <xf numFmtId="38" fontId="4" fillId="29" borderId="58" xfId="37" applyFont="1" applyFill="1" applyBorder="1" applyAlignment="1">
      <alignment horizontal="right" vertical="center"/>
    </xf>
    <xf numFmtId="176" fontId="4" fillId="28" borderId="61" xfId="37" applyNumberFormat="1" applyFont="1" applyFill="1" applyBorder="1" applyAlignment="1">
      <alignment vertical="center"/>
    </xf>
    <xf numFmtId="176" fontId="31" fillId="0" borderId="58" xfId="37" applyNumberFormat="1" applyFont="1" applyFill="1" applyBorder="1" applyAlignment="1">
      <alignment horizontal="right" vertical="center"/>
    </xf>
    <xf numFmtId="38" fontId="32" fillId="0" borderId="49" xfId="37" applyFont="1" applyBorder="1" applyAlignment="1" applyProtection="1">
      <alignment vertical="center"/>
      <protection hidden="1"/>
    </xf>
    <xf numFmtId="38" fontId="0" fillId="0" borderId="53" xfId="37" applyFont="1" applyBorder="1" applyAlignment="1" applyProtection="1">
      <alignment vertical="center"/>
      <protection hidden="1"/>
    </xf>
    <xf numFmtId="38" fontId="32" fillId="0" borderId="51" xfId="37" applyFont="1" applyBorder="1" applyAlignment="1" applyProtection="1">
      <alignment vertical="center"/>
      <protection hidden="1"/>
    </xf>
    <xf numFmtId="38" fontId="32" fillId="0" borderId="52" xfId="37" applyFont="1" applyBorder="1" applyAlignment="1" applyProtection="1">
      <alignment vertical="center"/>
      <protection hidden="1"/>
    </xf>
    <xf numFmtId="38" fontId="32" fillId="0" borderId="53" xfId="37" applyFont="1" applyBorder="1" applyAlignment="1" applyProtection="1">
      <alignment vertical="center"/>
      <protection hidden="1"/>
    </xf>
    <xf numFmtId="0" fontId="0" fillId="0" borderId="54" xfId="0" applyBorder="1" applyAlignment="1" applyProtection="1">
      <alignment vertical="center"/>
      <protection hidden="1"/>
    </xf>
    <xf numFmtId="38" fontId="0" fillId="0" borderId="54" xfId="37" applyFont="1" applyBorder="1" applyAlignment="1" applyProtection="1">
      <alignment vertical="center"/>
      <protection hidden="1"/>
    </xf>
    <xf numFmtId="0" fontId="0" fillId="0" borderId="62" xfId="0" applyBorder="1" applyAlignment="1" applyProtection="1">
      <alignment vertical="center"/>
      <protection hidden="1"/>
    </xf>
    <xf numFmtId="38" fontId="0" fillId="0" borderId="62" xfId="0" applyNumberFormat="1" applyBorder="1" applyAlignment="1" applyProtection="1">
      <alignment vertical="center"/>
      <protection hidden="1"/>
    </xf>
    <xf numFmtId="0" fontId="0" fillId="0" borderId="63" xfId="0" applyBorder="1" applyAlignment="1" applyProtection="1">
      <alignment vertical="center"/>
      <protection hidden="1"/>
    </xf>
    <xf numFmtId="38" fontId="0" fillId="0" borderId="62" xfId="37" applyFont="1" applyBorder="1" applyAlignment="1" applyProtection="1">
      <alignment vertical="center"/>
      <protection hidden="1"/>
    </xf>
    <xf numFmtId="38" fontId="0" fillId="0" borderId="64" xfId="0" applyNumberFormat="1" applyBorder="1" applyProtection="1">
      <protection hidden="1"/>
    </xf>
    <xf numFmtId="0" fontId="0" fillId="0" borderId="65" xfId="0" applyBorder="1" applyProtection="1">
      <protection hidden="1"/>
    </xf>
    <xf numFmtId="176" fontId="4" fillId="0" borderId="66" xfId="37" applyNumberFormat="1" applyFont="1" applyFill="1" applyBorder="1" applyAlignment="1" applyProtection="1">
      <alignment horizontal="center" vertical="center"/>
      <protection locked="0"/>
    </xf>
    <xf numFmtId="176" fontId="4" fillId="0" borderId="16" xfId="37" applyNumberFormat="1" applyFont="1" applyFill="1" applyBorder="1" applyAlignment="1" applyProtection="1">
      <alignment horizontal="center" vertical="center"/>
      <protection locked="0"/>
    </xf>
    <xf numFmtId="176" fontId="4" fillId="0" borderId="67" xfId="37" applyNumberFormat="1" applyFont="1" applyFill="1" applyBorder="1" applyAlignment="1" applyProtection="1">
      <alignment horizontal="center" vertical="center"/>
      <protection locked="0"/>
    </xf>
    <xf numFmtId="176" fontId="4" fillId="0" borderId="19" xfId="37" applyNumberFormat="1" applyFont="1" applyFill="1" applyBorder="1" applyAlignment="1" applyProtection="1">
      <alignment horizontal="center" vertical="center"/>
      <protection locked="0"/>
    </xf>
    <xf numFmtId="176" fontId="4" fillId="0" borderId="42" xfId="0" applyNumberFormat="1" applyFont="1" applyBorder="1" applyAlignment="1" applyProtection="1">
      <alignment horizontal="right" vertical="center"/>
      <protection locked="0"/>
    </xf>
    <xf numFmtId="176" fontId="4" fillId="0" borderId="68" xfId="0" applyNumberFormat="1" applyFont="1" applyBorder="1" applyAlignment="1" applyProtection="1">
      <alignment horizontal="right" vertical="center"/>
      <protection locked="0"/>
    </xf>
    <xf numFmtId="176" fontId="4" fillId="0" borderId="69" xfId="0" applyNumberFormat="1" applyFont="1" applyBorder="1" applyAlignment="1" applyProtection="1">
      <alignment horizontal="right" vertical="center"/>
      <protection locked="0"/>
    </xf>
    <xf numFmtId="176" fontId="4" fillId="0" borderId="68" xfId="0" applyNumberFormat="1" applyFont="1" applyBorder="1" applyAlignment="1" applyProtection="1">
      <alignment vertical="center"/>
      <protection locked="0"/>
    </xf>
    <xf numFmtId="176" fontId="4" fillId="0" borderId="69" xfId="0" applyNumberFormat="1" applyFont="1" applyBorder="1" applyAlignment="1" applyProtection="1">
      <alignment vertical="center"/>
      <protection locked="0"/>
    </xf>
    <xf numFmtId="176" fontId="31" fillId="0" borderId="58" xfId="37" applyNumberFormat="1" applyFont="1" applyFill="1" applyBorder="1" applyAlignment="1" applyProtection="1">
      <alignment horizontal="right" vertical="center"/>
      <protection locked="0"/>
    </xf>
    <xf numFmtId="176" fontId="31" fillId="0" borderId="43" xfId="37" applyNumberFormat="1" applyFont="1" applyFill="1" applyBorder="1" applyAlignment="1" applyProtection="1">
      <alignment horizontal="right" vertical="center"/>
      <protection locked="0"/>
    </xf>
    <xf numFmtId="176" fontId="31" fillId="0" borderId="17" xfId="37" applyNumberFormat="1" applyFont="1" applyFill="1" applyBorder="1" applyAlignment="1" applyProtection="1">
      <alignment horizontal="right" vertical="center"/>
      <protection locked="0"/>
    </xf>
    <xf numFmtId="176" fontId="31" fillId="0" borderId="32" xfId="37" applyNumberFormat="1" applyFont="1" applyFill="1" applyBorder="1" applyAlignment="1" applyProtection="1">
      <alignment horizontal="right" vertical="center"/>
      <protection locked="0"/>
    </xf>
    <xf numFmtId="176" fontId="31" fillId="0" borderId="24" xfId="37" applyNumberFormat="1" applyFont="1" applyFill="1" applyBorder="1" applyAlignment="1" applyProtection="1">
      <alignment horizontal="right" vertical="center"/>
      <protection locked="0"/>
    </xf>
    <xf numFmtId="176" fontId="31" fillId="0" borderId="19" xfId="37" applyNumberFormat="1" applyFont="1" applyFill="1" applyBorder="1" applyAlignment="1" applyProtection="1">
      <alignment horizontal="right" vertical="center"/>
      <protection locked="0"/>
    </xf>
    <xf numFmtId="176" fontId="4" fillId="0" borderId="0" xfId="37" applyNumberFormat="1" applyFont="1" applyAlignment="1" applyProtection="1">
      <alignment vertical="center"/>
      <protection hidden="1"/>
    </xf>
    <xf numFmtId="176" fontId="4" fillId="0" borderId="0" xfId="37" applyNumberFormat="1" applyFont="1" applyAlignment="1" applyProtection="1">
      <alignment horizontal="right"/>
      <protection hidden="1"/>
    </xf>
    <xf numFmtId="0" fontId="4" fillId="0" borderId="0" xfId="0" applyFont="1" applyAlignment="1" applyProtection="1">
      <alignment vertical="center"/>
      <protection hidden="1"/>
    </xf>
    <xf numFmtId="0" fontId="29" fillId="0" borderId="0" xfId="0" applyFont="1" applyAlignment="1" applyProtection="1">
      <alignment vertical="center"/>
      <protection hidden="1"/>
    </xf>
    <xf numFmtId="176" fontId="4" fillId="0" borderId="33" xfId="37" applyNumberFormat="1" applyFont="1" applyFill="1" applyBorder="1" applyAlignment="1" applyProtection="1">
      <alignment horizontal="center" vertical="center"/>
      <protection hidden="1"/>
    </xf>
    <xf numFmtId="176" fontId="4" fillId="0" borderId="66" xfId="37" applyNumberFormat="1" applyFont="1" applyFill="1" applyBorder="1" applyAlignment="1" applyProtection="1">
      <alignment horizontal="center" vertical="center"/>
      <protection hidden="1"/>
    </xf>
    <xf numFmtId="176" fontId="4" fillId="0" borderId="16" xfId="37" applyNumberFormat="1" applyFont="1" applyFill="1" applyBorder="1" applyAlignment="1" applyProtection="1">
      <alignment horizontal="center" vertical="center"/>
      <protection hidden="1"/>
    </xf>
    <xf numFmtId="0" fontId="4" fillId="0" borderId="0" xfId="0" applyFont="1" applyAlignment="1" applyProtection="1">
      <alignment horizontal="center" vertical="center"/>
      <protection hidden="1"/>
    </xf>
    <xf numFmtId="176" fontId="4" fillId="0" borderId="32" xfId="37" applyNumberFormat="1" applyFont="1" applyFill="1" applyBorder="1" applyAlignment="1" applyProtection="1">
      <alignment horizontal="center" vertical="center"/>
      <protection hidden="1"/>
    </xf>
    <xf numFmtId="176" fontId="4" fillId="0" borderId="67" xfId="37" applyNumberFormat="1" applyFont="1" applyFill="1" applyBorder="1" applyAlignment="1" applyProtection="1">
      <alignment horizontal="center" vertical="center"/>
      <protection hidden="1"/>
    </xf>
    <xf numFmtId="176" fontId="4" fillId="0" borderId="19" xfId="37" applyNumberFormat="1" applyFont="1" applyFill="1" applyBorder="1" applyAlignment="1" applyProtection="1">
      <alignment horizontal="center" vertical="center"/>
      <protection hidden="1"/>
    </xf>
    <xf numFmtId="13" fontId="4" fillId="0" borderId="57" xfId="37" applyNumberFormat="1" applyFont="1" applyFill="1" applyBorder="1" applyAlignment="1" applyProtection="1">
      <alignment horizontal="center" vertical="center"/>
      <protection hidden="1"/>
    </xf>
    <xf numFmtId="13" fontId="4" fillId="0" borderId="55" xfId="37" applyNumberFormat="1" applyFont="1" applyFill="1" applyBorder="1" applyAlignment="1" applyProtection="1">
      <alignment horizontal="center" vertical="center"/>
      <protection hidden="1"/>
    </xf>
    <xf numFmtId="13" fontId="4" fillId="0" borderId="56" xfId="37" applyNumberFormat="1" applyFont="1" applyFill="1" applyBorder="1" applyAlignment="1" applyProtection="1">
      <alignment horizontal="center" vertical="center"/>
      <protection hidden="1"/>
    </xf>
    <xf numFmtId="176" fontId="4" fillId="0" borderId="42" xfId="0" applyNumberFormat="1" applyFont="1" applyBorder="1" applyAlignment="1" applyProtection="1">
      <alignment horizontal="right" vertical="center"/>
      <protection hidden="1"/>
    </xf>
    <xf numFmtId="38" fontId="4" fillId="0" borderId="58" xfId="37" applyFont="1" applyBorder="1" applyAlignment="1" applyProtection="1">
      <alignment horizontal="right" vertical="center"/>
      <protection hidden="1"/>
    </xf>
    <xf numFmtId="38" fontId="4" fillId="0" borderId="43" xfId="37" applyFont="1" applyBorder="1" applyAlignment="1" applyProtection="1">
      <alignment horizontal="right" vertical="center"/>
      <protection hidden="1"/>
    </xf>
    <xf numFmtId="38" fontId="4" fillId="0" borderId="17" xfId="37" applyFont="1" applyBorder="1" applyAlignment="1" applyProtection="1">
      <alignment horizontal="right" vertical="center"/>
      <protection hidden="1"/>
    </xf>
    <xf numFmtId="176" fontId="4" fillId="0" borderId="68" xfId="0" applyNumberFormat="1" applyFont="1" applyBorder="1" applyAlignment="1" applyProtection="1">
      <alignment horizontal="right" vertical="center"/>
      <protection hidden="1"/>
    </xf>
    <xf numFmtId="176" fontId="4" fillId="0" borderId="69" xfId="0" applyNumberFormat="1" applyFont="1" applyBorder="1" applyAlignment="1" applyProtection="1">
      <alignment horizontal="right" vertical="center"/>
      <protection hidden="1"/>
    </xf>
    <xf numFmtId="38" fontId="4" fillId="0" borderId="59" xfId="37" applyFont="1" applyBorder="1" applyAlignment="1" applyProtection="1">
      <alignment horizontal="right" vertical="center"/>
      <protection hidden="1"/>
    </xf>
    <xf numFmtId="38" fontId="4" fillId="0" borderId="44" xfId="37" applyFont="1" applyBorder="1" applyAlignment="1" applyProtection="1">
      <alignment horizontal="right" vertical="center"/>
      <protection hidden="1"/>
    </xf>
    <xf numFmtId="38" fontId="4" fillId="0" borderId="18" xfId="37" applyFont="1" applyBorder="1" applyAlignment="1" applyProtection="1">
      <alignment horizontal="right" vertical="center"/>
      <protection hidden="1"/>
    </xf>
    <xf numFmtId="176" fontId="4" fillId="29" borderId="39" xfId="0" applyNumberFormat="1" applyFont="1" applyFill="1" applyBorder="1" applyAlignment="1" applyProtection="1">
      <alignment horizontal="right" vertical="center"/>
      <protection hidden="1"/>
    </xf>
    <xf numFmtId="38" fontId="4" fillId="29" borderId="60" xfId="37" applyFont="1" applyFill="1" applyBorder="1" applyAlignment="1" applyProtection="1">
      <alignment horizontal="right" vertical="center"/>
      <protection hidden="1"/>
    </xf>
    <xf numFmtId="38" fontId="4" fillId="29" borderId="45" xfId="37" applyFont="1" applyFill="1" applyBorder="1" applyAlignment="1" applyProtection="1">
      <alignment horizontal="right" vertical="center"/>
      <protection hidden="1"/>
    </xf>
    <xf numFmtId="38" fontId="4" fillId="29" borderId="40" xfId="37" applyFont="1" applyFill="1" applyBorder="1" applyAlignment="1" applyProtection="1">
      <alignment horizontal="right" vertical="center"/>
      <protection hidden="1"/>
    </xf>
    <xf numFmtId="176" fontId="4" fillId="0" borderId="68" xfId="0" applyNumberFormat="1" applyFont="1" applyBorder="1" applyAlignment="1" applyProtection="1">
      <alignment vertical="center"/>
      <protection hidden="1"/>
    </xf>
    <xf numFmtId="38" fontId="4" fillId="0" borderId="32" xfId="37" applyFont="1" applyBorder="1" applyAlignment="1" applyProtection="1">
      <alignment horizontal="right" vertical="center"/>
      <protection hidden="1"/>
    </xf>
    <xf numFmtId="38" fontId="4" fillId="0" borderId="24" xfId="37" applyFont="1" applyBorder="1" applyAlignment="1" applyProtection="1">
      <alignment horizontal="right" vertical="center"/>
      <protection hidden="1"/>
    </xf>
    <xf numFmtId="38" fontId="4" fillId="0" borderId="19" xfId="37" applyFont="1" applyFill="1" applyBorder="1" applyAlignment="1" applyProtection="1">
      <alignment horizontal="right" vertical="center"/>
      <protection hidden="1"/>
    </xf>
    <xf numFmtId="176" fontId="4" fillId="0" borderId="69" xfId="0" applyNumberFormat="1" applyFont="1" applyBorder="1" applyAlignment="1" applyProtection="1">
      <alignment vertical="center"/>
      <protection hidden="1"/>
    </xf>
    <xf numFmtId="38" fontId="4" fillId="0" borderId="18" xfId="37" applyFont="1" applyFill="1" applyBorder="1" applyAlignment="1" applyProtection="1">
      <alignment horizontal="right" vertical="center"/>
      <protection hidden="1"/>
    </xf>
    <xf numFmtId="176" fontId="4" fillId="29" borderId="41" xfId="0" applyNumberFormat="1" applyFont="1" applyFill="1" applyBorder="1" applyAlignment="1" applyProtection="1">
      <alignment vertical="center"/>
      <protection hidden="1"/>
    </xf>
    <xf numFmtId="38" fontId="4" fillId="29" borderId="38" xfId="37" applyFont="1" applyFill="1" applyBorder="1" applyAlignment="1" applyProtection="1">
      <alignment horizontal="right" vertical="center"/>
      <protection hidden="1"/>
    </xf>
    <xf numFmtId="38" fontId="4" fillId="29" borderId="46" xfId="37" applyFont="1" applyFill="1" applyBorder="1" applyAlignment="1" applyProtection="1">
      <alignment horizontal="right" vertical="center"/>
      <protection hidden="1"/>
    </xf>
    <xf numFmtId="38" fontId="4" fillId="29" borderId="22" xfId="37" applyFont="1" applyFill="1" applyBorder="1" applyAlignment="1" applyProtection="1">
      <alignment horizontal="right" vertical="center"/>
      <protection hidden="1"/>
    </xf>
    <xf numFmtId="0" fontId="4" fillId="0" borderId="70" xfId="0" applyFont="1" applyBorder="1" applyAlignment="1" applyProtection="1">
      <alignment horizontal="center" vertical="center"/>
      <protection hidden="1"/>
    </xf>
    <xf numFmtId="0" fontId="4" fillId="0" borderId="71" xfId="0" applyFont="1" applyBorder="1" applyAlignment="1" applyProtection="1">
      <alignment horizontal="center" vertical="center"/>
      <protection hidden="1"/>
    </xf>
    <xf numFmtId="0" fontId="4" fillId="0" borderId="72" xfId="0" applyFont="1" applyBorder="1" applyAlignment="1" applyProtection="1">
      <alignment horizontal="center" vertical="center"/>
      <protection hidden="1"/>
    </xf>
    <xf numFmtId="0" fontId="4" fillId="0" borderId="73" xfId="0" applyFont="1" applyBorder="1" applyAlignment="1" applyProtection="1">
      <alignment horizontal="center" vertical="center"/>
      <protection hidden="1"/>
    </xf>
    <xf numFmtId="176" fontId="4" fillId="29" borderId="42" xfId="0" applyNumberFormat="1" applyFont="1" applyFill="1" applyBorder="1" applyAlignment="1" applyProtection="1">
      <alignment vertical="center"/>
      <protection hidden="1"/>
    </xf>
    <xf numFmtId="38" fontId="4" fillId="29" borderId="58" xfId="37" applyFont="1" applyFill="1" applyBorder="1" applyAlignment="1" applyProtection="1">
      <alignment horizontal="right" vertical="center"/>
      <protection hidden="1"/>
    </xf>
    <xf numFmtId="38" fontId="4" fillId="29" borderId="43" xfId="37" applyFont="1" applyFill="1" applyBorder="1" applyAlignment="1" applyProtection="1">
      <alignment horizontal="right" vertical="center"/>
      <protection hidden="1"/>
    </xf>
    <xf numFmtId="38" fontId="4" fillId="29" borderId="17" xfId="37" applyFont="1" applyFill="1" applyBorder="1" applyAlignment="1" applyProtection="1">
      <alignment horizontal="right" vertical="center"/>
      <protection hidden="1"/>
    </xf>
    <xf numFmtId="176" fontId="4" fillId="28" borderId="20" xfId="0" applyNumberFormat="1" applyFont="1" applyFill="1" applyBorder="1" applyAlignment="1" applyProtection="1">
      <alignment vertical="center"/>
      <protection hidden="1"/>
    </xf>
    <xf numFmtId="176" fontId="4" fillId="28" borderId="61" xfId="37" applyNumberFormat="1" applyFont="1" applyFill="1" applyBorder="1" applyAlignment="1" applyProtection="1">
      <alignment vertical="center"/>
      <protection hidden="1"/>
    </xf>
    <xf numFmtId="176" fontId="4" fillId="28" borderId="74" xfId="37" applyNumberFormat="1" applyFont="1" applyFill="1" applyBorder="1" applyAlignment="1" applyProtection="1">
      <alignment vertical="center"/>
      <protection hidden="1"/>
    </xf>
    <xf numFmtId="176" fontId="4" fillId="28" borderId="75" xfId="37" applyNumberFormat="1" applyFont="1" applyFill="1" applyBorder="1" applyAlignment="1" applyProtection="1">
      <alignment vertical="center"/>
      <protection hidden="1"/>
    </xf>
    <xf numFmtId="176" fontId="31" fillId="0" borderId="58" xfId="37" applyNumberFormat="1" applyFont="1" applyFill="1" applyBorder="1" applyAlignment="1" applyProtection="1">
      <alignment horizontal="right" vertical="center"/>
      <protection hidden="1"/>
    </xf>
    <xf numFmtId="176" fontId="31" fillId="0" borderId="43" xfId="37" applyNumberFormat="1" applyFont="1" applyFill="1" applyBorder="1" applyAlignment="1" applyProtection="1">
      <alignment horizontal="right" vertical="center"/>
      <protection hidden="1"/>
    </xf>
    <xf numFmtId="176" fontId="31" fillId="0" borderId="17" xfId="37" applyNumberFormat="1" applyFont="1" applyFill="1" applyBorder="1" applyAlignment="1" applyProtection="1">
      <alignment horizontal="right" vertical="center"/>
      <protection hidden="1"/>
    </xf>
    <xf numFmtId="178" fontId="31" fillId="0" borderId="42" xfId="0" applyNumberFormat="1" applyFont="1" applyBorder="1" applyAlignment="1" applyProtection="1">
      <alignment vertical="center"/>
      <protection hidden="1"/>
    </xf>
    <xf numFmtId="178" fontId="31" fillId="0" borderId="58" xfId="37" applyNumberFormat="1" applyFont="1" applyBorder="1" applyAlignment="1" applyProtection="1">
      <alignment horizontal="right" vertical="center"/>
      <protection hidden="1"/>
    </xf>
    <xf numFmtId="178" fontId="31" fillId="0" borderId="43" xfId="37" applyNumberFormat="1" applyFont="1" applyBorder="1" applyAlignment="1" applyProtection="1">
      <alignment horizontal="right" vertical="center"/>
      <protection hidden="1"/>
    </xf>
    <xf numFmtId="178" fontId="31" fillId="0" borderId="17" xfId="37" applyNumberFormat="1" applyFont="1" applyBorder="1" applyAlignment="1" applyProtection="1">
      <alignment horizontal="right" vertical="center"/>
      <protection hidden="1"/>
    </xf>
    <xf numFmtId="178" fontId="31" fillId="0" borderId="58" xfId="37" applyNumberFormat="1" applyFont="1" applyFill="1" applyBorder="1" applyAlignment="1" applyProtection="1">
      <alignment horizontal="right" vertical="center"/>
      <protection hidden="1"/>
    </xf>
    <xf numFmtId="178" fontId="31" fillId="0" borderId="43" xfId="37" applyNumberFormat="1" applyFont="1" applyFill="1" applyBorder="1" applyAlignment="1" applyProtection="1">
      <alignment horizontal="right" vertical="center"/>
      <protection hidden="1"/>
    </xf>
    <xf numFmtId="178" fontId="31" fillId="0" borderId="17" xfId="37" applyNumberFormat="1" applyFont="1" applyFill="1" applyBorder="1" applyAlignment="1" applyProtection="1">
      <alignment horizontal="right" vertical="center"/>
      <protection hidden="1"/>
    </xf>
    <xf numFmtId="178" fontId="31" fillId="29" borderId="39" xfId="0" applyNumberFormat="1" applyFont="1" applyFill="1" applyBorder="1" applyAlignment="1" applyProtection="1">
      <alignment vertical="center"/>
      <protection hidden="1"/>
    </xf>
    <xf numFmtId="178" fontId="31" fillId="29" borderId="60" xfId="37" applyNumberFormat="1" applyFont="1" applyFill="1" applyBorder="1" applyAlignment="1" applyProtection="1">
      <alignment horizontal="right" vertical="center"/>
      <protection hidden="1"/>
    </xf>
    <xf numFmtId="178" fontId="31" fillId="29" borderId="45" xfId="37" applyNumberFormat="1" applyFont="1" applyFill="1" applyBorder="1" applyAlignment="1" applyProtection="1">
      <alignment horizontal="right" vertical="center"/>
      <protection hidden="1"/>
    </xf>
    <xf numFmtId="178" fontId="31" fillId="29" borderId="40" xfId="37" applyNumberFormat="1" applyFont="1" applyFill="1" applyBorder="1" applyAlignment="1" applyProtection="1">
      <alignment horizontal="right" vertical="center"/>
      <protection hidden="1"/>
    </xf>
    <xf numFmtId="178" fontId="31" fillId="0" borderId="69" xfId="0" applyNumberFormat="1" applyFont="1" applyBorder="1" applyAlignment="1" applyProtection="1">
      <alignment vertical="center"/>
      <protection hidden="1"/>
    </xf>
    <xf numFmtId="178" fontId="31" fillId="0" borderId="59" xfId="37" applyNumberFormat="1" applyFont="1" applyFill="1" applyBorder="1" applyAlignment="1" applyProtection="1">
      <alignment horizontal="right" vertical="center"/>
      <protection hidden="1"/>
    </xf>
    <xf numFmtId="178" fontId="31" fillId="0" borderId="44" xfId="37" applyNumberFormat="1" applyFont="1" applyFill="1" applyBorder="1" applyAlignment="1" applyProtection="1">
      <alignment horizontal="right" vertical="center"/>
      <protection hidden="1"/>
    </xf>
    <xf numFmtId="178" fontId="31" fillId="0" borderId="18" xfId="37" applyNumberFormat="1" applyFont="1" applyFill="1" applyBorder="1" applyAlignment="1" applyProtection="1">
      <alignment horizontal="right" vertical="center"/>
      <protection hidden="1"/>
    </xf>
    <xf numFmtId="178" fontId="31" fillId="29" borderId="41" xfId="0" applyNumberFormat="1" applyFont="1" applyFill="1" applyBorder="1" applyAlignment="1" applyProtection="1">
      <alignment vertical="center"/>
      <protection hidden="1"/>
    </xf>
    <xf numFmtId="178" fontId="31" fillId="29" borderId="38" xfId="37" applyNumberFormat="1" applyFont="1" applyFill="1" applyBorder="1" applyAlignment="1" applyProtection="1">
      <alignment horizontal="right" vertical="center"/>
      <protection hidden="1"/>
    </xf>
    <xf numFmtId="178" fontId="31" fillId="29" borderId="46" xfId="37" applyNumberFormat="1" applyFont="1" applyFill="1" applyBorder="1" applyAlignment="1" applyProtection="1">
      <alignment horizontal="right" vertical="center"/>
      <protection hidden="1"/>
    </xf>
    <xf numFmtId="178" fontId="31" fillId="29" borderId="22" xfId="37" applyNumberFormat="1" applyFont="1" applyFill="1" applyBorder="1" applyAlignment="1" applyProtection="1">
      <alignment horizontal="right" vertical="center"/>
      <protection hidden="1"/>
    </xf>
    <xf numFmtId="178" fontId="31" fillId="0" borderId="31" xfId="0" applyNumberFormat="1" applyFont="1" applyBorder="1" applyAlignment="1" applyProtection="1">
      <alignment vertical="center"/>
      <protection hidden="1"/>
    </xf>
    <xf numFmtId="178" fontId="31" fillId="0" borderId="32" xfId="37" applyNumberFormat="1" applyFont="1" applyBorder="1" applyAlignment="1" applyProtection="1">
      <alignment horizontal="right" vertical="center"/>
      <protection hidden="1"/>
    </xf>
    <xf numFmtId="178" fontId="31" fillId="0" borderId="76" xfId="0" applyNumberFormat="1" applyFont="1" applyBorder="1" applyAlignment="1" applyProtection="1">
      <alignment vertical="center"/>
      <protection hidden="1"/>
    </xf>
    <xf numFmtId="178" fontId="31" fillId="29" borderId="36" xfId="0" applyNumberFormat="1" applyFont="1" applyFill="1" applyBorder="1" applyAlignment="1" applyProtection="1">
      <alignment vertical="center"/>
      <protection hidden="1"/>
    </xf>
    <xf numFmtId="176" fontId="31" fillId="0" borderId="33" xfId="37" applyNumberFormat="1" applyFont="1" applyFill="1" applyBorder="1" applyAlignment="1" applyProtection="1">
      <alignment horizontal="right" vertical="center"/>
      <protection hidden="1"/>
    </xf>
    <xf numFmtId="176" fontId="31" fillId="0" borderId="23" xfId="37" applyNumberFormat="1" applyFont="1" applyFill="1" applyBorder="1" applyAlignment="1" applyProtection="1">
      <alignment horizontal="right" vertical="center"/>
      <protection hidden="1"/>
    </xf>
    <xf numFmtId="176" fontId="31" fillId="0" borderId="16" xfId="37" applyNumberFormat="1" applyFont="1" applyFill="1" applyBorder="1" applyAlignment="1" applyProtection="1">
      <alignment horizontal="right" vertical="center"/>
      <protection hidden="1"/>
    </xf>
    <xf numFmtId="176" fontId="31" fillId="0" borderId="28" xfId="0" applyNumberFormat="1" applyFont="1" applyBorder="1" applyAlignment="1" applyProtection="1">
      <alignment vertical="center"/>
      <protection hidden="1"/>
    </xf>
    <xf numFmtId="176" fontId="31" fillId="0" borderId="32" xfId="37" applyNumberFormat="1" applyFont="1" applyFill="1" applyBorder="1" applyAlignment="1" applyProtection="1">
      <alignment horizontal="right" vertical="center"/>
      <protection hidden="1"/>
    </xf>
    <xf numFmtId="176" fontId="31" fillId="0" borderId="24" xfId="37" applyNumberFormat="1" applyFont="1" applyFill="1" applyBorder="1" applyAlignment="1" applyProtection="1">
      <alignment horizontal="right" vertical="center"/>
      <protection hidden="1"/>
    </xf>
    <xf numFmtId="176" fontId="31" fillId="0" borderId="19" xfId="37" applyNumberFormat="1" applyFont="1" applyFill="1" applyBorder="1" applyAlignment="1" applyProtection="1">
      <alignment horizontal="right" vertical="center"/>
      <protection hidden="1"/>
    </xf>
    <xf numFmtId="176" fontId="31" fillId="0" borderId="29" xfId="0" applyNumberFormat="1" applyFont="1" applyBorder="1" applyAlignment="1" applyProtection="1">
      <alignment vertical="center"/>
      <protection hidden="1"/>
    </xf>
    <xf numFmtId="176" fontId="31" fillId="0" borderId="34" xfId="37" applyNumberFormat="1" applyFont="1" applyFill="1" applyBorder="1" applyAlignment="1" applyProtection="1">
      <alignment horizontal="right" vertical="center"/>
      <protection hidden="1"/>
    </xf>
    <xf numFmtId="176" fontId="31" fillId="0" borderId="25" xfId="37" applyNumberFormat="1" applyFont="1" applyFill="1" applyBorder="1" applyAlignment="1" applyProtection="1">
      <alignment horizontal="right" vertical="center"/>
      <protection hidden="1"/>
    </xf>
    <xf numFmtId="176" fontId="31" fillId="0" borderId="26" xfId="37" applyNumberFormat="1" applyFont="1" applyFill="1" applyBorder="1" applyAlignment="1" applyProtection="1">
      <alignment horizontal="right" vertical="center"/>
      <protection hidden="1"/>
    </xf>
    <xf numFmtId="38" fontId="4" fillId="28" borderId="30" xfId="37" applyFont="1" applyFill="1" applyBorder="1" applyAlignment="1" applyProtection="1">
      <alignment vertical="center"/>
      <protection hidden="1"/>
    </xf>
    <xf numFmtId="176" fontId="4" fillId="28" borderId="35" xfId="37" applyNumberFormat="1" applyFont="1" applyFill="1" applyBorder="1" applyAlignment="1" applyProtection="1">
      <alignment vertical="center"/>
      <protection hidden="1"/>
    </xf>
    <xf numFmtId="176" fontId="4" fillId="28" borderId="47" xfId="37" applyNumberFormat="1" applyFont="1" applyFill="1" applyBorder="1" applyAlignment="1" applyProtection="1">
      <alignment vertical="center"/>
      <protection hidden="1"/>
    </xf>
    <xf numFmtId="176" fontId="4" fillId="28" borderId="21" xfId="37" applyNumberFormat="1" applyFont="1" applyFill="1" applyBorder="1" applyAlignment="1" applyProtection="1">
      <alignment vertical="center"/>
      <protection hidden="1"/>
    </xf>
    <xf numFmtId="38" fontId="4" fillId="28" borderId="31" xfId="37" applyFont="1" applyFill="1" applyBorder="1" applyAlignment="1" applyProtection="1">
      <alignment vertical="center"/>
      <protection hidden="1"/>
    </xf>
    <xf numFmtId="176" fontId="4" fillId="28" borderId="37" xfId="37" applyNumberFormat="1" applyFont="1" applyFill="1" applyBorder="1" applyAlignment="1" applyProtection="1">
      <alignment vertical="center"/>
      <protection hidden="1"/>
    </xf>
    <xf numFmtId="176" fontId="4" fillId="28" borderId="43" xfId="37" applyNumberFormat="1" applyFont="1" applyFill="1" applyBorder="1" applyAlignment="1" applyProtection="1">
      <alignment vertical="center"/>
      <protection hidden="1"/>
    </xf>
    <xf numFmtId="176" fontId="4" fillId="28" borderId="17" xfId="37" applyNumberFormat="1" applyFont="1" applyFill="1" applyBorder="1" applyAlignment="1" applyProtection="1">
      <alignment vertical="center"/>
      <protection hidden="1"/>
    </xf>
    <xf numFmtId="38" fontId="31" fillId="0" borderId="31" xfId="37" applyFont="1" applyFill="1" applyBorder="1" applyAlignment="1" applyProtection="1">
      <alignment vertical="center"/>
      <protection hidden="1"/>
    </xf>
    <xf numFmtId="38" fontId="31" fillId="0" borderId="28" xfId="37" applyFont="1" applyFill="1" applyBorder="1" applyAlignment="1" applyProtection="1">
      <alignment vertical="center"/>
      <protection hidden="1"/>
    </xf>
    <xf numFmtId="176" fontId="4" fillId="28" borderId="36" xfId="0" applyNumberFormat="1" applyFont="1" applyFill="1" applyBorder="1" applyAlignment="1" applyProtection="1">
      <alignment vertical="center"/>
      <protection hidden="1"/>
    </xf>
    <xf numFmtId="176" fontId="4" fillId="28" borderId="38" xfId="37" applyNumberFormat="1" applyFont="1" applyFill="1" applyBorder="1" applyAlignment="1" applyProtection="1">
      <alignment vertical="center"/>
      <protection hidden="1"/>
    </xf>
    <xf numFmtId="176" fontId="4" fillId="28" borderId="46" xfId="37" applyNumberFormat="1" applyFont="1" applyFill="1" applyBorder="1" applyAlignment="1" applyProtection="1">
      <alignment vertical="center"/>
      <protection hidden="1"/>
    </xf>
    <xf numFmtId="176" fontId="4" fillId="28" borderId="22" xfId="37" applyNumberFormat="1" applyFont="1" applyFill="1" applyBorder="1" applyAlignment="1" applyProtection="1">
      <alignment vertical="center"/>
      <protection hidden="1"/>
    </xf>
    <xf numFmtId="0" fontId="4" fillId="0" borderId="0" xfId="0" applyFont="1" applyAlignment="1" applyProtection="1">
      <alignment horizontal="distributed" vertical="center"/>
      <protection hidden="1"/>
    </xf>
    <xf numFmtId="176" fontId="4" fillId="0" borderId="0" xfId="0" applyNumberFormat="1" applyFont="1" applyAlignment="1" applyProtection="1">
      <alignment vertical="center"/>
      <protection hidden="1"/>
    </xf>
    <xf numFmtId="0" fontId="4" fillId="0" borderId="77" xfId="0" applyFont="1" applyBorder="1" applyAlignment="1" applyProtection="1">
      <alignment horizontal="left" vertical="center"/>
      <protection locked="0"/>
    </xf>
    <xf numFmtId="0" fontId="4" fillId="0" borderId="78" xfId="0" applyFont="1" applyBorder="1" applyAlignment="1" applyProtection="1">
      <alignment horizontal="left" vertical="center"/>
      <protection locked="0"/>
    </xf>
    <xf numFmtId="0" fontId="4" fillId="0" borderId="72"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0" fontId="4" fillId="0" borderId="79" xfId="0" applyFont="1" applyBorder="1" applyAlignment="1" applyProtection="1">
      <alignment horizontal="left" vertical="center"/>
      <protection locked="0"/>
    </xf>
    <xf numFmtId="0" fontId="4" fillId="0" borderId="73" xfId="0" applyFont="1" applyBorder="1" applyAlignment="1" applyProtection="1">
      <alignment horizontal="left" vertical="center"/>
      <protection locked="0"/>
    </xf>
    <xf numFmtId="0" fontId="4" fillId="0" borderId="80" xfId="0" applyFont="1" applyBorder="1" applyAlignment="1" applyProtection="1">
      <alignment horizontal="left" vertical="center"/>
      <protection locked="0"/>
    </xf>
    <xf numFmtId="0" fontId="4" fillId="0" borderId="71" xfId="0" applyFont="1" applyBorder="1" applyAlignment="1" applyProtection="1">
      <alignment horizontal="left" vertical="center"/>
      <protection locked="0"/>
    </xf>
    <xf numFmtId="0" fontId="4" fillId="0" borderId="67" xfId="0" applyFont="1" applyBorder="1" applyAlignment="1" applyProtection="1">
      <alignment horizontal="left" vertical="center"/>
      <protection locked="0"/>
    </xf>
    <xf numFmtId="176" fontId="31" fillId="0" borderId="42" xfId="0" applyNumberFormat="1" applyFont="1" applyBorder="1" applyAlignment="1" applyProtection="1">
      <alignment vertical="center"/>
      <protection locked="0"/>
    </xf>
    <xf numFmtId="176" fontId="31" fillId="0" borderId="58" xfId="37" applyNumberFormat="1" applyFont="1" applyBorder="1" applyAlignment="1">
      <alignment horizontal="right" vertical="center"/>
    </xf>
    <xf numFmtId="176" fontId="31" fillId="0" borderId="43" xfId="37" applyNumberFormat="1" applyFont="1" applyBorder="1" applyAlignment="1">
      <alignment horizontal="right" vertical="center"/>
    </xf>
    <xf numFmtId="176" fontId="31" fillId="0" borderId="17" xfId="37" applyNumberFormat="1" applyFont="1" applyBorder="1" applyAlignment="1">
      <alignment horizontal="right" vertical="center"/>
    </xf>
    <xf numFmtId="176" fontId="31" fillId="29" borderId="39" xfId="0" applyNumberFormat="1" applyFont="1" applyFill="1" applyBorder="1" applyAlignment="1">
      <alignment vertical="center"/>
    </xf>
    <xf numFmtId="176" fontId="31" fillId="29" borderId="60" xfId="37" applyNumberFormat="1" applyFont="1" applyFill="1" applyBorder="1" applyAlignment="1">
      <alignment horizontal="right" vertical="center"/>
    </xf>
    <xf numFmtId="176" fontId="31" fillId="29" borderId="45" xfId="37" applyNumberFormat="1" applyFont="1" applyFill="1" applyBorder="1" applyAlignment="1">
      <alignment horizontal="right" vertical="center"/>
    </xf>
    <xf numFmtId="176" fontId="31" fillId="29" borderId="40" xfId="37" applyNumberFormat="1" applyFont="1" applyFill="1" applyBorder="1" applyAlignment="1">
      <alignment horizontal="right" vertical="center"/>
    </xf>
    <xf numFmtId="176" fontId="31" fillId="0" borderId="69" xfId="0" applyNumberFormat="1" applyFont="1" applyBorder="1" applyAlignment="1" applyProtection="1">
      <alignment vertical="center"/>
      <protection locked="0"/>
    </xf>
    <xf numFmtId="176" fontId="31" fillId="0" borderId="59" xfId="37" applyNumberFormat="1" applyFont="1" applyFill="1" applyBorder="1" applyAlignment="1">
      <alignment horizontal="right" vertical="center"/>
    </xf>
    <xf numFmtId="176" fontId="31" fillId="0" borderId="44" xfId="37" applyNumberFormat="1" applyFont="1" applyFill="1" applyBorder="1" applyAlignment="1">
      <alignment horizontal="right" vertical="center"/>
    </xf>
    <xf numFmtId="176" fontId="31" fillId="0" borderId="18" xfId="37" applyNumberFormat="1" applyFont="1" applyFill="1" applyBorder="1" applyAlignment="1">
      <alignment horizontal="right" vertical="center"/>
    </xf>
    <xf numFmtId="176" fontId="31" fillId="29" borderId="41" xfId="0" applyNumberFormat="1" applyFont="1" applyFill="1" applyBorder="1" applyAlignment="1">
      <alignment vertical="center"/>
    </xf>
    <xf numFmtId="176" fontId="31" fillId="29" borderId="38" xfId="37" applyNumberFormat="1" applyFont="1" applyFill="1" applyBorder="1" applyAlignment="1">
      <alignment horizontal="right" vertical="center"/>
    </xf>
    <xf numFmtId="176" fontId="31" fillId="29" borderId="46" xfId="37" applyNumberFormat="1" applyFont="1" applyFill="1" applyBorder="1" applyAlignment="1">
      <alignment horizontal="right" vertical="center"/>
    </xf>
    <xf numFmtId="176" fontId="31" fillId="29" borderId="22" xfId="37" applyNumberFormat="1" applyFont="1" applyFill="1" applyBorder="1" applyAlignment="1">
      <alignment horizontal="right" vertical="center"/>
    </xf>
    <xf numFmtId="176" fontId="31" fillId="0" borderId="31" xfId="0" applyNumberFormat="1" applyFont="1" applyBorder="1" applyAlignment="1" applyProtection="1">
      <alignment vertical="center"/>
      <protection locked="0"/>
    </xf>
    <xf numFmtId="176" fontId="31" fillId="0" borderId="32" xfId="37" applyNumberFormat="1" applyFont="1" applyBorder="1" applyAlignment="1">
      <alignment horizontal="right" vertical="center"/>
    </xf>
    <xf numFmtId="176" fontId="31" fillId="0" borderId="76" xfId="0" applyNumberFormat="1" applyFont="1" applyBorder="1" applyAlignment="1" applyProtection="1">
      <alignment vertical="center"/>
      <protection locked="0"/>
    </xf>
    <xf numFmtId="176" fontId="31" fillId="29" borderId="36" xfId="0" applyNumberFormat="1" applyFont="1" applyFill="1" applyBorder="1" applyAlignment="1">
      <alignment vertical="center"/>
    </xf>
    <xf numFmtId="176" fontId="4" fillId="28" borderId="81" xfId="37" applyNumberFormat="1" applyFont="1" applyFill="1" applyBorder="1" applyAlignment="1">
      <alignment vertical="center"/>
    </xf>
    <xf numFmtId="176" fontId="4" fillId="28" borderId="82" xfId="37" applyNumberFormat="1" applyFont="1" applyFill="1" applyBorder="1" applyAlignment="1">
      <alignment vertical="center"/>
    </xf>
    <xf numFmtId="176" fontId="31" fillId="0" borderId="31" xfId="37" applyNumberFormat="1" applyFont="1" applyFill="1" applyBorder="1" applyAlignment="1">
      <alignment vertical="center"/>
    </xf>
    <xf numFmtId="176" fontId="31" fillId="0" borderId="28" xfId="37" applyNumberFormat="1" applyFont="1" applyFill="1" applyBorder="1" applyAlignment="1">
      <alignment vertical="center"/>
    </xf>
    <xf numFmtId="0" fontId="4" fillId="0" borderId="78" xfId="0" applyFont="1" applyBorder="1" applyAlignment="1" applyProtection="1">
      <alignment horizontal="center" vertical="center"/>
      <protection hidden="1"/>
    </xf>
    <xf numFmtId="0" fontId="4" fillId="0" borderId="80" xfId="0" applyFont="1" applyBorder="1" applyAlignment="1" applyProtection="1">
      <alignment horizontal="center" vertical="center"/>
      <protection hidden="1"/>
    </xf>
    <xf numFmtId="0" fontId="4" fillId="0" borderId="77" xfId="0" applyFont="1" applyBorder="1" applyAlignment="1" applyProtection="1">
      <alignment horizontal="center" vertical="center" shrinkToFit="1"/>
      <protection hidden="1"/>
    </xf>
    <xf numFmtId="0" fontId="4" fillId="0" borderId="79" xfId="0" applyFont="1" applyBorder="1" applyAlignment="1" applyProtection="1">
      <alignment horizontal="center" vertical="center" shrinkToFit="1"/>
      <protection hidden="1"/>
    </xf>
    <xf numFmtId="0" fontId="4" fillId="0" borderId="78" xfId="0" applyFont="1" applyBorder="1" applyAlignment="1" applyProtection="1">
      <alignment horizontal="center" vertical="center" shrinkToFit="1"/>
      <protection hidden="1"/>
    </xf>
    <xf numFmtId="0" fontId="4" fillId="0" borderId="80" xfId="0" applyFont="1" applyBorder="1" applyAlignment="1" applyProtection="1">
      <alignment horizontal="center" vertical="center" shrinkToFit="1"/>
      <protection hidden="1"/>
    </xf>
    <xf numFmtId="0" fontId="4" fillId="0" borderId="72" xfId="0" applyFont="1" applyBorder="1" applyAlignment="1" applyProtection="1">
      <alignment horizontal="center" vertical="center" shrinkToFit="1"/>
      <protection hidden="1"/>
    </xf>
    <xf numFmtId="0" fontId="4" fillId="0" borderId="73" xfId="0" applyFont="1" applyBorder="1" applyAlignment="1" applyProtection="1">
      <alignment horizontal="center" vertical="center" shrinkToFit="1"/>
      <protection hidden="1"/>
    </xf>
    <xf numFmtId="0" fontId="4" fillId="0" borderId="86" xfId="0" applyFont="1" applyBorder="1" applyAlignment="1">
      <alignment vertical="center"/>
    </xf>
    <xf numFmtId="0" fontId="4" fillId="0" borderId="78" xfId="0" applyFont="1" applyBorder="1" applyAlignment="1">
      <alignment vertical="center"/>
    </xf>
    <xf numFmtId="0" fontId="4" fillId="0" borderId="24" xfId="0" applyFont="1" applyBorder="1" applyAlignment="1">
      <alignment vertical="center"/>
    </xf>
    <xf numFmtId="0" fontId="4" fillId="0" borderId="78" xfId="0" applyFont="1" applyBorder="1" applyAlignment="1">
      <alignment horizontal="left" vertical="center"/>
    </xf>
    <xf numFmtId="0" fontId="4" fillId="0" borderId="24" xfId="0" applyFont="1" applyBorder="1" applyAlignment="1">
      <alignment horizontal="left" vertical="center"/>
    </xf>
    <xf numFmtId="0" fontId="4" fillId="0" borderId="86" xfId="0" applyFont="1" applyBorder="1" applyAlignment="1">
      <alignment horizontal="left" vertical="center"/>
    </xf>
    <xf numFmtId="176" fontId="33" fillId="0" borderId="31" xfId="37" applyNumberFormat="1" applyFont="1" applyFill="1" applyBorder="1" applyAlignment="1">
      <alignment vertical="center"/>
    </xf>
    <xf numFmtId="176" fontId="33" fillId="0" borderId="58" xfId="37" applyNumberFormat="1" applyFont="1" applyFill="1" applyBorder="1" applyAlignment="1" applyProtection="1">
      <alignment horizontal="right" vertical="center"/>
      <protection locked="0"/>
    </xf>
    <xf numFmtId="176" fontId="33" fillId="0" borderId="43" xfId="37" applyNumberFormat="1" applyFont="1" applyFill="1" applyBorder="1" applyAlignment="1" applyProtection="1">
      <alignment horizontal="right" vertical="center"/>
      <protection locked="0"/>
    </xf>
    <xf numFmtId="176" fontId="33" fillId="0" borderId="17" xfId="37" applyNumberFormat="1" applyFont="1" applyFill="1" applyBorder="1" applyAlignment="1" applyProtection="1">
      <alignment horizontal="right" vertical="center"/>
      <protection locked="0"/>
    </xf>
    <xf numFmtId="0" fontId="4" fillId="0" borderId="87" xfId="0" applyFont="1" applyBorder="1" applyAlignment="1">
      <alignment horizontal="center" vertical="center"/>
    </xf>
    <xf numFmtId="0" fontId="4" fillId="0" borderId="67" xfId="0" applyFont="1" applyBorder="1" applyAlignment="1">
      <alignment horizontal="center" vertical="center"/>
    </xf>
    <xf numFmtId="0" fontId="4" fillId="28" borderId="65" xfId="0" applyFont="1" applyFill="1" applyBorder="1" applyAlignment="1">
      <alignment horizontal="center" vertical="center"/>
    </xf>
    <xf numFmtId="0" fontId="4" fillId="28" borderId="88" xfId="0" applyFont="1" applyFill="1" applyBorder="1" applyAlignment="1">
      <alignment horizontal="center" vertical="center"/>
    </xf>
    <xf numFmtId="0" fontId="4" fillId="28" borderId="93" xfId="0" applyFont="1" applyFill="1" applyBorder="1" applyAlignment="1">
      <alignment horizontal="center" vertical="center"/>
    </xf>
    <xf numFmtId="0" fontId="4" fillId="28" borderId="94" xfId="0" applyFont="1" applyFill="1" applyBorder="1" applyAlignment="1">
      <alignment horizontal="center" vertical="center"/>
    </xf>
    <xf numFmtId="0" fontId="4" fillId="28" borderId="91" xfId="0" applyFont="1" applyFill="1" applyBorder="1" applyAlignment="1">
      <alignment horizontal="center" vertical="center"/>
    </xf>
    <xf numFmtId="0" fontId="4" fillId="28" borderId="92" xfId="0" applyFont="1" applyFill="1" applyBorder="1" applyAlignment="1">
      <alignment horizontal="center" vertical="center"/>
    </xf>
    <xf numFmtId="0" fontId="4" fillId="29" borderId="65" xfId="0" applyFont="1" applyFill="1" applyBorder="1" applyAlignment="1">
      <alignment horizontal="center" vertical="center"/>
    </xf>
    <xf numFmtId="0" fontId="4" fillId="29" borderId="88" xfId="0" applyFont="1" applyFill="1" applyBorder="1" applyAlignment="1">
      <alignment horizontal="center" vertical="center"/>
    </xf>
    <xf numFmtId="0" fontId="4" fillId="0" borderId="14" xfId="0" applyFont="1" applyBorder="1" applyAlignment="1">
      <alignment vertical="center"/>
    </xf>
    <xf numFmtId="0" fontId="4" fillId="0" borderId="79" xfId="0" applyFont="1" applyBorder="1" applyAlignment="1">
      <alignment vertical="center"/>
    </xf>
    <xf numFmtId="0" fontId="4" fillId="0" borderId="86" xfId="0" applyFont="1" applyBorder="1" applyAlignment="1">
      <alignment vertical="center"/>
    </xf>
    <xf numFmtId="38" fontId="4" fillId="0" borderId="99" xfId="37" applyFont="1" applyBorder="1" applyAlignment="1">
      <alignment horizontal="center" vertical="center"/>
    </xf>
    <xf numFmtId="38" fontId="4" fillId="0" borderId="95" xfId="37" applyFont="1" applyBorder="1" applyAlignment="1">
      <alignment horizontal="center" vertical="center"/>
    </xf>
    <xf numFmtId="38" fontId="4" fillId="0" borderId="64" xfId="37" applyFont="1" applyBorder="1" applyAlignment="1">
      <alignment horizontal="center" vertical="center"/>
    </xf>
    <xf numFmtId="38" fontId="4" fillId="0" borderId="100" xfId="37" applyFont="1" applyBorder="1" applyAlignment="1">
      <alignment horizontal="center" vertical="center"/>
    </xf>
    <xf numFmtId="38" fontId="4" fillId="0" borderId="79" xfId="37" applyFont="1" applyBorder="1" applyAlignment="1">
      <alignment horizontal="center" vertical="center"/>
    </xf>
    <xf numFmtId="38" fontId="4" fillId="0" borderId="101" xfId="37" applyFont="1" applyBorder="1" applyAlignment="1">
      <alignment horizontal="center" vertical="center"/>
    </xf>
    <xf numFmtId="0" fontId="4" fillId="0" borderId="83" xfId="0" applyFont="1" applyBorder="1" applyAlignment="1">
      <alignment vertical="center"/>
    </xf>
    <xf numFmtId="0" fontId="4" fillId="0" borderId="66" xfId="0" applyFont="1" applyBorder="1" applyAlignment="1">
      <alignment vertical="center"/>
    </xf>
    <xf numFmtId="0" fontId="4" fillId="28" borderId="13" xfId="0" applyFont="1" applyFill="1" applyBorder="1" applyAlignment="1">
      <alignment horizontal="center" vertical="center"/>
    </xf>
    <xf numFmtId="0" fontId="4" fillId="28" borderId="82" xfId="0" applyFont="1" applyFill="1" applyBorder="1" applyAlignment="1">
      <alignment horizontal="center" vertical="center"/>
    </xf>
    <xf numFmtId="0" fontId="4" fillId="0" borderId="84" xfId="0" applyFont="1" applyBorder="1" applyAlignment="1">
      <alignment vertical="center"/>
    </xf>
    <xf numFmtId="0" fontId="4" fillId="0" borderId="85" xfId="0" applyFont="1" applyBorder="1" applyAlignment="1">
      <alignment vertical="center"/>
    </xf>
    <xf numFmtId="0" fontId="4" fillId="29" borderId="89" xfId="0" applyFont="1" applyFill="1" applyBorder="1" applyAlignment="1">
      <alignment horizontal="center" vertical="center"/>
    </xf>
    <xf numFmtId="0" fontId="4" fillId="29" borderId="90" xfId="0" applyFont="1" applyFill="1" applyBorder="1" applyAlignment="1">
      <alignment horizontal="center" vertical="center"/>
    </xf>
    <xf numFmtId="0" fontId="4" fillId="0" borderId="14" xfId="0" applyFont="1" applyBorder="1" applyAlignment="1">
      <alignment vertical="center" shrinkToFit="1"/>
    </xf>
    <xf numFmtId="0" fontId="4" fillId="0" borderId="79" xfId="0" applyFont="1" applyBorder="1" applyAlignment="1">
      <alignment vertical="center" shrinkToFit="1"/>
    </xf>
    <xf numFmtId="0" fontId="4" fillId="0" borderId="86" xfId="0" applyFont="1" applyBorder="1" applyAlignment="1">
      <alignment vertical="center" shrinkToFit="1"/>
    </xf>
    <xf numFmtId="0" fontId="4" fillId="0" borderId="83" xfId="0" applyFont="1" applyBorder="1" applyAlignment="1">
      <alignment vertical="center" shrinkToFit="1"/>
    </xf>
    <xf numFmtId="0" fontId="4" fillId="0" borderId="84" xfId="0" applyFont="1" applyBorder="1" applyAlignment="1">
      <alignment vertical="center" shrinkToFit="1"/>
    </xf>
    <xf numFmtId="0" fontId="30" fillId="0" borderId="0" xfId="0" applyFont="1" applyAlignment="1" applyProtection="1">
      <alignment horizontal="left" vertical="center"/>
      <protection locked="0"/>
    </xf>
    <xf numFmtId="176" fontId="4" fillId="0" borderId="0" xfId="37" applyNumberFormat="1" applyFont="1" applyAlignment="1">
      <alignment horizontal="left" vertical="top" wrapText="1"/>
    </xf>
    <xf numFmtId="0" fontId="4" fillId="0" borderId="11" xfId="0" applyFont="1" applyBorder="1" applyAlignment="1">
      <alignment vertical="top" wrapText="1"/>
    </xf>
    <xf numFmtId="0" fontId="4" fillId="0" borderId="95" xfId="0" applyFont="1" applyBorder="1" applyAlignment="1">
      <alignment vertical="top" wrapText="1"/>
    </xf>
    <xf numFmtId="0" fontId="4" fillId="0" borderId="64" xfId="0" applyFont="1" applyBorder="1" applyAlignment="1">
      <alignment vertical="top" wrapText="1"/>
    </xf>
    <xf numFmtId="0" fontId="4" fillId="0" borderId="96" xfId="0" applyFont="1" applyBorder="1" applyAlignment="1">
      <alignment vertical="top" wrapText="1"/>
    </xf>
    <xf numFmtId="0" fontId="4" fillId="0" borderId="0" xfId="0" applyFont="1" applyAlignment="1">
      <alignment vertical="top" wrapText="1"/>
    </xf>
    <xf numFmtId="0" fontId="4" fillId="0" borderId="97" xfId="0" applyFont="1" applyBorder="1" applyAlignment="1">
      <alignment vertical="top" wrapText="1"/>
    </xf>
    <xf numFmtId="0" fontId="4" fillId="0" borderId="65" xfId="0" applyFont="1" applyBorder="1" applyAlignment="1">
      <alignment vertical="top" wrapText="1"/>
    </xf>
    <xf numFmtId="0" fontId="4" fillId="0" borderId="48" xfId="0" applyFont="1" applyBorder="1" applyAlignment="1">
      <alignment vertical="top" wrapText="1"/>
    </xf>
    <xf numFmtId="0" fontId="4" fillId="0" borderId="98" xfId="0" applyFont="1" applyBorder="1" applyAlignment="1">
      <alignment vertical="top" wrapText="1"/>
    </xf>
    <xf numFmtId="0" fontId="4" fillId="0" borderId="85" xfId="0" applyFont="1" applyBorder="1" applyAlignment="1">
      <alignment vertical="center" shrinkToFit="1"/>
    </xf>
    <xf numFmtId="0" fontId="4" fillId="0" borderId="87" xfId="0" applyFont="1" applyBorder="1" applyAlignment="1" applyProtection="1">
      <alignment horizontal="center" vertical="center"/>
      <protection hidden="1"/>
    </xf>
    <xf numFmtId="0" fontId="4" fillId="0" borderId="67" xfId="0" applyFont="1" applyBorder="1" applyAlignment="1" applyProtection="1">
      <alignment horizontal="center" vertical="center"/>
      <protection hidden="1"/>
    </xf>
    <xf numFmtId="0" fontId="4" fillId="28" borderId="65" xfId="0" applyFont="1" applyFill="1" applyBorder="1" applyAlignment="1" applyProtection="1">
      <alignment horizontal="center" vertical="center"/>
      <protection hidden="1"/>
    </xf>
    <xf numFmtId="0" fontId="4" fillId="28" borderId="88" xfId="0" applyFont="1" applyFill="1" applyBorder="1" applyAlignment="1" applyProtection="1">
      <alignment horizontal="center" vertical="center"/>
      <protection hidden="1"/>
    </xf>
    <xf numFmtId="0" fontId="4" fillId="0" borderId="83" xfId="0" applyFont="1" applyBorder="1" applyAlignment="1" applyProtection="1">
      <alignment horizontal="left" vertical="center"/>
      <protection hidden="1"/>
    </xf>
    <xf numFmtId="0" fontId="4" fillId="0" borderId="84" xfId="0" applyFont="1" applyBorder="1" applyAlignment="1" applyProtection="1">
      <alignment horizontal="left" vertical="center"/>
      <protection hidden="1"/>
    </xf>
    <xf numFmtId="0" fontId="4" fillId="0" borderId="85" xfId="0" applyFont="1" applyBorder="1" applyAlignment="1" applyProtection="1">
      <alignment horizontal="left" vertical="center"/>
      <protection hidden="1"/>
    </xf>
    <xf numFmtId="0" fontId="4" fillId="28" borderId="93" xfId="0" applyFont="1" applyFill="1" applyBorder="1" applyAlignment="1" applyProtection="1">
      <alignment horizontal="center" vertical="center"/>
      <protection hidden="1"/>
    </xf>
    <xf numFmtId="0" fontId="4" fillId="28" borderId="94" xfId="0" applyFont="1" applyFill="1" applyBorder="1" applyAlignment="1" applyProtection="1">
      <alignment horizontal="center" vertical="center"/>
      <protection hidden="1"/>
    </xf>
    <xf numFmtId="0" fontId="4" fillId="28" borderId="91" xfId="0" applyFont="1" applyFill="1" applyBorder="1" applyAlignment="1" applyProtection="1">
      <alignment horizontal="center" vertical="center"/>
      <protection hidden="1"/>
    </xf>
    <xf numFmtId="0" fontId="4" fillId="28" borderId="92" xfId="0" applyFont="1" applyFill="1" applyBorder="1" applyAlignment="1" applyProtection="1">
      <alignment horizontal="center" vertical="center"/>
      <protection hidden="1"/>
    </xf>
    <xf numFmtId="0" fontId="4" fillId="29" borderId="65" xfId="0" applyFont="1" applyFill="1" applyBorder="1" applyAlignment="1" applyProtection="1">
      <alignment horizontal="center" vertical="center"/>
      <protection hidden="1"/>
    </xf>
    <xf numFmtId="0" fontId="4" fillId="29" borderId="88" xfId="0" applyFont="1" applyFill="1" applyBorder="1" applyAlignment="1" applyProtection="1">
      <alignment horizontal="center" vertical="center"/>
      <protection hidden="1"/>
    </xf>
    <xf numFmtId="0" fontId="4" fillId="0" borderId="83" xfId="0" applyFont="1" applyBorder="1" applyAlignment="1" applyProtection="1">
      <alignment vertical="center"/>
      <protection hidden="1"/>
    </xf>
    <xf numFmtId="0" fontId="4" fillId="0" borderId="84" xfId="0" applyFont="1" applyBorder="1" applyAlignment="1" applyProtection="1">
      <alignment vertical="center"/>
      <protection hidden="1"/>
    </xf>
    <xf numFmtId="0" fontId="4" fillId="0" borderId="86" xfId="0" applyFont="1" applyBorder="1" applyAlignment="1" applyProtection="1">
      <alignment vertical="center"/>
      <protection hidden="1"/>
    </xf>
    <xf numFmtId="0" fontId="4" fillId="0" borderId="14" xfId="0" applyFont="1" applyBorder="1" applyAlignment="1" applyProtection="1">
      <alignment vertical="center"/>
      <protection hidden="1"/>
    </xf>
    <xf numFmtId="0" fontId="4" fillId="0" borderId="79" xfId="0" applyFont="1" applyBorder="1" applyAlignment="1" applyProtection="1">
      <alignment vertical="center"/>
      <protection hidden="1"/>
    </xf>
    <xf numFmtId="0" fontId="4" fillId="28" borderId="13" xfId="0" applyFont="1" applyFill="1" applyBorder="1" applyAlignment="1" applyProtection="1">
      <alignment horizontal="center" vertical="center"/>
      <protection hidden="1"/>
    </xf>
    <xf numFmtId="0" fontId="4" fillId="28" borderId="82" xfId="0" applyFont="1" applyFill="1" applyBorder="1" applyAlignment="1" applyProtection="1">
      <alignment horizontal="center" vertical="center"/>
      <protection hidden="1"/>
    </xf>
    <xf numFmtId="0" fontId="4" fillId="0" borderId="85" xfId="0" applyFont="1" applyBorder="1" applyAlignment="1" applyProtection="1">
      <alignment vertical="center"/>
      <protection hidden="1"/>
    </xf>
    <xf numFmtId="0" fontId="4" fillId="29" borderId="89" xfId="0" applyFont="1" applyFill="1" applyBorder="1" applyAlignment="1" applyProtection="1">
      <alignment horizontal="center" vertical="center"/>
      <protection hidden="1"/>
    </xf>
    <xf numFmtId="0" fontId="4" fillId="29" borderId="90" xfId="0" applyFont="1" applyFill="1" applyBorder="1" applyAlignment="1" applyProtection="1">
      <alignment horizontal="center" vertical="center"/>
      <protection hidden="1"/>
    </xf>
    <xf numFmtId="0" fontId="30" fillId="0" borderId="0" xfId="0" applyFont="1" applyAlignment="1" applyProtection="1">
      <alignment vertical="center"/>
      <protection hidden="1"/>
    </xf>
  </cellXfs>
  <cellStyles count="58">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アプストラクト" xfId="25" xr:uid="{443A1C76-590D-402A-B65D-D22F8F70484F}"/>
    <cellStyle name="かげ" xfId="26" xr:uid="{3F1679E8-D985-4FE6-8EE1-5E40625C5F79}"/>
    <cellStyle name="タイトル" xfId="27" builtinId="15" customBuiltin="1"/>
    <cellStyle name="チェック セル" xfId="28" builtinId="23" customBuiltin="1"/>
    <cellStyle name="データ入力" xfId="29" xr:uid="{25B299E2-1CFA-472C-9333-E29EA4DCD8AD}"/>
    <cellStyle name="どちらでもない" xfId="30" builtinId="28" customBuiltin="1"/>
    <cellStyle name="パーセント 2" xfId="31" xr:uid="{BCCC990D-5392-499C-892B-C6434F96456F}"/>
    <cellStyle name="メモ" xfId="32" builtinId="10" customBuiltin="1"/>
    <cellStyle name="リンク セル" xfId="33" builtinId="24" customBuiltin="1"/>
    <cellStyle name="悪い" xfId="34" builtinId="27" customBuiltin="1"/>
    <cellStyle name="計算" xfId="35" builtinId="22" customBuiltin="1"/>
    <cellStyle name="警告文" xfId="36" builtinId="11" customBuiltin="1"/>
    <cellStyle name="桁区切り" xfId="37" builtinId="6"/>
    <cellStyle name="桁区切り 2" xfId="38" xr:uid="{3533807E-02BD-4281-8726-5C05F514C8F8}"/>
    <cellStyle name="見出し 1" xfId="39" builtinId="16" customBuiltin="1"/>
    <cellStyle name="見出し 2" xfId="40" builtinId="17" customBuiltin="1"/>
    <cellStyle name="見出し 3" xfId="41" builtinId="18" customBuiltin="1"/>
    <cellStyle name="見出し 4" xfId="42" builtinId="19" customBuiltin="1"/>
    <cellStyle name="集計" xfId="43" builtinId="25" customBuiltin="1"/>
    <cellStyle name="出力" xfId="44" builtinId="21" customBuiltin="1"/>
    <cellStyle name="所感" xfId="45" xr:uid="{7FF6D429-A8BE-4CEC-9EC6-10A8AD1F889F}"/>
    <cellStyle name="説明文" xfId="46" builtinId="53" customBuiltin="1"/>
    <cellStyle name="入力" xfId="47" builtinId="20" customBuiltin="1"/>
    <cellStyle name="入力コメント" xfId="48" xr:uid="{1C2A4D1B-4AF0-4920-9CFA-FF777FD1FAB1}"/>
    <cellStyle name="入力コメントタイトル" xfId="49" xr:uid="{159CAD9F-0198-4629-8F5F-848691F894C8}"/>
    <cellStyle name="入力タイトル" xfId="50" xr:uid="{EF79B00A-948D-4023-BAC7-E9DDD9207C78}"/>
    <cellStyle name="入力説明" xfId="51" xr:uid="{8CF858CA-B851-4CDB-B142-0C50E4B123FF}"/>
    <cellStyle name="背景" xfId="52" xr:uid="{6C08B80A-96EC-4A19-9A8D-B7B73FBEEBCB}"/>
    <cellStyle name="背景2" xfId="53" xr:uid="{49560FC0-1FE2-4784-82A3-9C623060E86D}"/>
    <cellStyle name="標準" xfId="0" builtinId="0"/>
    <cellStyle name="標準 2" xfId="54" xr:uid="{79759DB9-7833-45AA-9DE8-53299136FCF9}"/>
    <cellStyle name="標準 3" xfId="55" xr:uid="{54566F52-CF03-4C89-BBBE-8DB804A163A8}"/>
    <cellStyle name="名前" xfId="56" xr:uid="{66CFA67B-76E3-4C26-8CA3-ED8B10C1FA23}"/>
    <cellStyle name="良い" xfId="57" builtinId="26" customBuiltin="1"/>
  </cellStyles>
  <dxfs count="27">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560294</xdr:colOff>
      <xdr:row>2</xdr:row>
      <xdr:rowOff>134470</xdr:rowOff>
    </xdr:from>
    <xdr:to>
      <xdr:col>10</xdr:col>
      <xdr:colOff>414617</xdr:colOff>
      <xdr:row>8</xdr:row>
      <xdr:rowOff>112058</xdr:rowOff>
    </xdr:to>
    <xdr:sp macro="" textlink="">
      <xdr:nvSpPr>
        <xdr:cNvPr id="2" name="吹き出し: 四角形 1">
          <a:extLst>
            <a:ext uri="{FF2B5EF4-FFF2-40B4-BE49-F238E27FC236}">
              <a16:creationId xmlns:a16="http://schemas.microsoft.com/office/drawing/2014/main" id="{5C073801-7F69-4E0A-73D9-327FE9EACFB6}"/>
            </a:ext>
          </a:extLst>
        </xdr:cNvPr>
        <xdr:cNvSpPr/>
      </xdr:nvSpPr>
      <xdr:spPr bwMode="auto">
        <a:xfrm>
          <a:off x="10365441" y="728382"/>
          <a:ext cx="2801470" cy="1355911"/>
        </a:xfrm>
        <a:prstGeom prst="wedgeRectCallout">
          <a:avLst>
            <a:gd name="adj1" fmla="val -47927"/>
            <a:gd name="adj2" fmla="val 73998"/>
          </a:avLst>
        </a:prstGeom>
        <a:solidFill>
          <a:srgbClr val="FFFFFF"/>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r>
            <a:rPr kumimoji="1" lang="ja-JP" altLang="en-US" sz="1100"/>
            <a:t>分割内容を法定相続分ではない形にする場合は、各相続人の取得額や負担額のセルに直接入力してください。</a:t>
          </a:r>
          <a:endParaRPr kumimoji="1" lang="en-US" altLang="ja-JP" sz="1100"/>
        </a:p>
        <a:p>
          <a:pPr algn="l"/>
          <a:r>
            <a:rPr kumimoji="1" lang="ja-JP" altLang="en-US" sz="1100"/>
            <a:t>その場合は課税財産合計や算出相続税額もご自身で手計算することになります。</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13STAFF/JIGYO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G_NTSV5\Nt_toroku\07&#12288;&#31532;5&#37096;&#38272;-1&#65288;&#26408;&#26449;&#65289;\&#30456;&#32154;\&#9734;&#30003;&#21578;&#28168;&#9734;\&#24029;&#37707;&#12461;&#12481;\&#24029;&#37707;&#30456;&#32154;&#36001;&#2998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入力シート"/>
      <sheetName val="相続試算"/>
      <sheetName val="グラフ"/>
      <sheetName val="説明"/>
      <sheetName val="Module1"/>
      <sheetName val="Module2"/>
    </sheetNames>
    <sheetDataSet>
      <sheetData sheetId="0"/>
      <sheetData sheetId="1">
        <row r="60">
          <cell r="Z60">
            <v>404781000</v>
          </cell>
          <cell r="AA60">
            <v>0</v>
          </cell>
        </row>
      </sheetData>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相続財産"/>
      <sheetName val="相続財産2"/>
      <sheetName val="相続財産2 (2)"/>
      <sheetName val="建物・借入金"/>
      <sheetName val="Sheet1"/>
      <sheetName val="相続試算"/>
      <sheetName val="相続試算 (2)"/>
      <sheetName val="土地"/>
      <sheetName val="建物"/>
      <sheetName val="構築物"/>
      <sheetName val="現預金"/>
      <sheetName val="生命保険"/>
      <sheetName val="その他財産"/>
      <sheetName val="債務"/>
      <sheetName val="保証金"/>
      <sheetName val="葬式費用"/>
    </sheetNames>
    <sheetDataSet>
      <sheetData sheetId="0"/>
      <sheetData sheetId="1"/>
      <sheetData sheetId="2"/>
      <sheetData sheetId="3"/>
      <sheetData sheetId="4"/>
      <sheetData sheetId="5">
        <row r="58">
          <cell r="Z58" t="str">
            <v>相 続 １</v>
          </cell>
          <cell r="AA58" t="str">
            <v>相 続 ２</v>
          </cell>
        </row>
      </sheetData>
      <sheetData sheetId="6"/>
      <sheetData sheetId="7"/>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AFB424-B334-4A35-8557-B1A0CC372BA0}">
  <dimension ref="A1:H183"/>
  <sheetViews>
    <sheetView showGridLines="0" zoomScale="85" zoomScaleNormal="85" workbookViewId="0">
      <selection activeCell="A2" sqref="A2"/>
    </sheetView>
  </sheetViews>
  <sheetFormatPr defaultColWidth="14.25" defaultRowHeight="33" customHeight="1" x14ac:dyDescent="0.15"/>
  <cols>
    <col min="1" max="1" width="29.875" style="3" customWidth="1"/>
    <col min="2" max="2" width="27.5" style="3" bestFit="1" customWidth="1"/>
    <col min="3" max="3" width="14.25" style="4" customWidth="1"/>
    <col min="4" max="8" width="14.25" style="5" customWidth="1"/>
    <col min="9" max="11" width="12.25" style="2" customWidth="1"/>
    <col min="12" max="16384" width="14.25" style="2"/>
  </cols>
  <sheetData>
    <row r="1" spans="1:8" ht="39" customHeight="1" x14ac:dyDescent="0.15">
      <c r="A1" s="300" t="s">
        <v>71</v>
      </c>
      <c r="B1" s="300"/>
      <c r="C1" s="300"/>
      <c r="D1" s="301" t="s">
        <v>145</v>
      </c>
      <c r="E1" s="301"/>
      <c r="F1" s="301"/>
      <c r="G1" s="301"/>
      <c r="H1" s="40" t="s">
        <v>41</v>
      </c>
    </row>
    <row r="2" spans="1:8" ht="7.5" customHeight="1" x14ac:dyDescent="0.15">
      <c r="A2" s="6"/>
      <c r="B2" s="6"/>
      <c r="C2" s="2"/>
    </row>
    <row r="3" spans="1:8" s="1" customFormat="1" ht="25.5" customHeight="1" x14ac:dyDescent="0.15">
      <c r="A3" s="302" t="s">
        <v>131</v>
      </c>
      <c r="B3" s="303"/>
      <c r="C3" s="304"/>
      <c r="D3" s="100" t="s">
        <v>72</v>
      </c>
      <c r="E3" s="100" t="s">
        <v>73</v>
      </c>
      <c r="F3" s="100" t="s">
        <v>74</v>
      </c>
      <c r="G3" s="100" t="s">
        <v>132</v>
      </c>
      <c r="H3" s="101"/>
    </row>
    <row r="4" spans="1:8" s="1" customFormat="1" ht="25.5" customHeight="1" x14ac:dyDescent="0.15">
      <c r="A4" s="305"/>
      <c r="B4" s="306"/>
      <c r="C4" s="307"/>
      <c r="D4" s="102" t="s">
        <v>75</v>
      </c>
      <c r="E4" s="102" t="s">
        <v>76</v>
      </c>
      <c r="F4" s="102" t="s">
        <v>76</v>
      </c>
      <c r="G4" s="102" t="s">
        <v>76</v>
      </c>
      <c r="H4" s="103"/>
    </row>
    <row r="5" spans="1:8" s="1" customFormat="1" ht="18.75" customHeight="1" x14ac:dyDescent="0.15">
      <c r="A5" s="308"/>
      <c r="B5" s="309"/>
      <c r="C5" s="310"/>
      <c r="D5" s="77">
        <v>0.5</v>
      </c>
      <c r="E5" s="77">
        <v>0.16666666666666666</v>
      </c>
      <c r="F5" s="77">
        <v>0.16666666666666666</v>
      </c>
      <c r="G5" s="77">
        <v>0.16666666666666666</v>
      </c>
      <c r="H5" s="78">
        <f>'※ 税額計算'!H10</f>
        <v>0</v>
      </c>
    </row>
    <row r="6" spans="1:8" s="1" customFormat="1" ht="13.5" customHeight="1" x14ac:dyDescent="0.15">
      <c r="A6" s="298" t="s">
        <v>124</v>
      </c>
      <c r="B6" s="299"/>
      <c r="C6" s="311"/>
      <c r="D6" s="281"/>
      <c r="E6" s="282"/>
      <c r="F6" s="282"/>
      <c r="G6" s="282"/>
      <c r="H6" s="283"/>
    </row>
    <row r="7" spans="1:8" s="1" customFormat="1" ht="13.5" customHeight="1" x14ac:dyDescent="0.15">
      <c r="A7" s="261" t="s">
        <v>107</v>
      </c>
      <c r="B7" s="262" t="s">
        <v>108</v>
      </c>
      <c r="C7" s="263" t="s">
        <v>0</v>
      </c>
      <c r="D7" s="284"/>
      <c r="E7" s="285"/>
      <c r="F7" s="285"/>
      <c r="G7" s="285"/>
      <c r="H7" s="286"/>
    </row>
    <row r="8" spans="1:8" s="1" customFormat="1" ht="12" x14ac:dyDescent="0.15">
      <c r="A8" s="217" t="s">
        <v>77</v>
      </c>
      <c r="B8" s="221" t="s">
        <v>78</v>
      </c>
      <c r="C8" s="104">
        <v>40000000</v>
      </c>
      <c r="D8" s="79">
        <v>20000000</v>
      </c>
      <c r="E8" s="41">
        <v>6666666.666666666</v>
      </c>
      <c r="F8" s="41">
        <v>6666666.666666666</v>
      </c>
      <c r="G8" s="41">
        <v>6666666.666666666</v>
      </c>
      <c r="H8" s="7">
        <v>0</v>
      </c>
    </row>
    <row r="9" spans="1:8" s="1" customFormat="1" ht="12" x14ac:dyDescent="0.15">
      <c r="A9" s="217" t="s">
        <v>79</v>
      </c>
      <c r="B9" s="221" t="s">
        <v>133</v>
      </c>
      <c r="C9" s="104">
        <v>35000000</v>
      </c>
      <c r="D9" s="79">
        <v>17500000</v>
      </c>
      <c r="E9" s="41">
        <v>5833333.333333333</v>
      </c>
      <c r="F9" s="41">
        <v>5833333.333333333</v>
      </c>
      <c r="G9" s="41">
        <v>5833333.333333333</v>
      </c>
      <c r="H9" s="7">
        <v>0</v>
      </c>
    </row>
    <row r="10" spans="1:8" s="1" customFormat="1" ht="12" x14ac:dyDescent="0.15">
      <c r="A10" s="217"/>
      <c r="B10" s="221"/>
      <c r="C10" s="104"/>
      <c r="D10" s="79">
        <v>0</v>
      </c>
      <c r="E10" s="41">
        <v>0</v>
      </c>
      <c r="F10" s="41">
        <v>0</v>
      </c>
      <c r="G10" s="41">
        <v>0</v>
      </c>
      <c r="H10" s="7">
        <v>0</v>
      </c>
    </row>
    <row r="11" spans="1:8" s="1" customFormat="1" ht="12" x14ac:dyDescent="0.15">
      <c r="A11" s="218"/>
      <c r="B11" s="223"/>
      <c r="C11" s="105"/>
      <c r="D11" s="79">
        <v>0</v>
      </c>
      <c r="E11" s="41">
        <v>0</v>
      </c>
      <c r="F11" s="41">
        <v>0</v>
      </c>
      <c r="G11" s="41">
        <v>0</v>
      </c>
      <c r="H11" s="7">
        <v>0</v>
      </c>
    </row>
    <row r="12" spans="1:8" s="1" customFormat="1" ht="12.75" thickBot="1" x14ac:dyDescent="0.2">
      <c r="A12" s="219"/>
      <c r="B12" s="222"/>
      <c r="C12" s="106"/>
      <c r="D12" s="80">
        <v>0</v>
      </c>
      <c r="E12" s="42">
        <v>0</v>
      </c>
      <c r="F12" s="42">
        <v>0</v>
      </c>
      <c r="G12" s="42">
        <v>0</v>
      </c>
      <c r="H12" s="8">
        <v>0</v>
      </c>
    </row>
    <row r="13" spans="1:8" ht="12.75" thickTop="1" x14ac:dyDescent="0.15">
      <c r="A13" s="276" t="s">
        <v>7</v>
      </c>
      <c r="B13" s="277"/>
      <c r="C13" s="34">
        <f>SUM(C8:C12)</f>
        <v>75000000</v>
      </c>
      <c r="D13" s="81">
        <v>37500000</v>
      </c>
      <c r="E13" s="43">
        <v>12500000</v>
      </c>
      <c r="F13" s="43">
        <v>12500000</v>
      </c>
      <c r="G13" s="43">
        <v>12500000</v>
      </c>
      <c r="H13" s="35">
        <v>0</v>
      </c>
    </row>
    <row r="14" spans="1:8" ht="12" x14ac:dyDescent="0.15">
      <c r="A14" s="298" t="s">
        <v>123</v>
      </c>
      <c r="B14" s="299"/>
      <c r="C14" s="297"/>
      <c r="D14" s="281"/>
      <c r="E14" s="282"/>
      <c r="F14" s="282"/>
      <c r="G14" s="282"/>
      <c r="H14" s="283"/>
    </row>
    <row r="15" spans="1:8" s="1" customFormat="1" ht="13.5" customHeight="1" x14ac:dyDescent="0.15">
      <c r="A15" s="259" t="s">
        <v>107</v>
      </c>
      <c r="B15" s="260" t="s">
        <v>109</v>
      </c>
      <c r="C15" s="258" t="s">
        <v>0</v>
      </c>
      <c r="D15" s="284"/>
      <c r="E15" s="285"/>
      <c r="F15" s="285"/>
      <c r="G15" s="285"/>
      <c r="H15" s="286"/>
    </row>
    <row r="16" spans="1:8" ht="12" x14ac:dyDescent="0.15">
      <c r="A16" s="217" t="s">
        <v>77</v>
      </c>
      <c r="B16" s="223" t="s">
        <v>80</v>
      </c>
      <c r="C16" s="107">
        <v>4000000</v>
      </c>
      <c r="D16" s="79">
        <v>2000000</v>
      </c>
      <c r="E16" s="41">
        <v>666666.66666666663</v>
      </c>
      <c r="F16" s="41">
        <v>666666.66666666663</v>
      </c>
      <c r="G16" s="41">
        <v>666666.66666666663</v>
      </c>
      <c r="H16" s="7">
        <v>0</v>
      </c>
    </row>
    <row r="17" spans="1:8" ht="12" x14ac:dyDescent="0.15">
      <c r="A17" s="217" t="s">
        <v>79</v>
      </c>
      <c r="B17" s="223" t="s">
        <v>134</v>
      </c>
      <c r="C17" s="107">
        <v>21000000</v>
      </c>
      <c r="D17" s="82">
        <v>10500000</v>
      </c>
      <c r="E17" s="44">
        <v>3500000</v>
      </c>
      <c r="F17" s="44">
        <v>3500000</v>
      </c>
      <c r="G17" s="44">
        <v>3500000</v>
      </c>
      <c r="H17" s="9">
        <v>0</v>
      </c>
    </row>
    <row r="18" spans="1:8" ht="12" x14ac:dyDescent="0.15">
      <c r="A18" s="218"/>
      <c r="B18" s="223"/>
      <c r="C18" s="107"/>
      <c r="D18" s="82">
        <v>0</v>
      </c>
      <c r="E18" s="44">
        <v>0</v>
      </c>
      <c r="F18" s="44">
        <v>0</v>
      </c>
      <c r="G18" s="44">
        <v>0</v>
      </c>
      <c r="H18" s="9">
        <v>0</v>
      </c>
    </row>
    <row r="19" spans="1:8" ht="12" x14ac:dyDescent="0.15">
      <c r="A19" s="218"/>
      <c r="B19" s="223"/>
      <c r="C19" s="107"/>
      <c r="D19" s="82">
        <v>0</v>
      </c>
      <c r="E19" s="44">
        <v>0</v>
      </c>
      <c r="F19" s="44">
        <v>0</v>
      </c>
      <c r="G19" s="44">
        <v>0</v>
      </c>
      <c r="H19" s="9">
        <v>0</v>
      </c>
    </row>
    <row r="20" spans="1:8" ht="12.75" thickBot="1" x14ac:dyDescent="0.2">
      <c r="A20" s="219"/>
      <c r="B20" s="222"/>
      <c r="C20" s="108"/>
      <c r="D20" s="80">
        <v>0</v>
      </c>
      <c r="E20" s="42">
        <v>0</v>
      </c>
      <c r="F20" s="42">
        <v>0</v>
      </c>
      <c r="G20" s="42">
        <v>0</v>
      </c>
      <c r="H20" s="10">
        <v>0</v>
      </c>
    </row>
    <row r="21" spans="1:8" ht="12.75" thickTop="1" x14ac:dyDescent="0.15">
      <c r="A21" s="276" t="s">
        <v>8</v>
      </c>
      <c r="B21" s="277"/>
      <c r="C21" s="36">
        <f>SUM(C16:C20)</f>
        <v>25000000</v>
      </c>
      <c r="D21" s="83">
        <v>12500000</v>
      </c>
      <c r="E21" s="45">
        <v>4166666.6666666665</v>
      </c>
      <c r="F21" s="45">
        <v>4166666.6666666665</v>
      </c>
      <c r="G21" s="45">
        <v>4166666.6666666665</v>
      </c>
      <c r="H21" s="37">
        <v>0</v>
      </c>
    </row>
    <row r="22" spans="1:8" ht="12" x14ac:dyDescent="0.15">
      <c r="A22" s="287" t="s">
        <v>122</v>
      </c>
      <c r="B22" s="291"/>
      <c r="C22" s="280"/>
      <c r="D22" s="281"/>
      <c r="E22" s="282"/>
      <c r="F22" s="282"/>
      <c r="G22" s="282"/>
      <c r="H22" s="283"/>
    </row>
    <row r="23" spans="1:8" s="1" customFormat="1" ht="13.5" customHeight="1" x14ac:dyDescent="0.15">
      <c r="A23" s="259" t="s">
        <v>110</v>
      </c>
      <c r="B23" s="260" t="s">
        <v>115</v>
      </c>
      <c r="C23" s="258" t="s">
        <v>0</v>
      </c>
      <c r="D23" s="284"/>
      <c r="E23" s="285"/>
      <c r="F23" s="285"/>
      <c r="G23" s="285"/>
      <c r="H23" s="286"/>
    </row>
    <row r="24" spans="1:8" ht="12" x14ac:dyDescent="0.15">
      <c r="A24" s="218" t="s">
        <v>81</v>
      </c>
      <c r="B24" s="223" t="s">
        <v>82</v>
      </c>
      <c r="C24" s="107">
        <v>5000000</v>
      </c>
      <c r="D24" s="79">
        <v>2500000</v>
      </c>
      <c r="E24" s="41">
        <v>833333.33333333326</v>
      </c>
      <c r="F24" s="41">
        <v>833333.33333333326</v>
      </c>
      <c r="G24" s="41">
        <v>833333.33333333326</v>
      </c>
      <c r="H24" s="7">
        <v>0</v>
      </c>
    </row>
    <row r="25" spans="1:8" ht="12" x14ac:dyDescent="0.15">
      <c r="A25" s="218" t="s">
        <v>81</v>
      </c>
      <c r="B25" s="223" t="s">
        <v>83</v>
      </c>
      <c r="C25" s="107">
        <v>2500000</v>
      </c>
      <c r="D25" s="82">
        <v>1250000</v>
      </c>
      <c r="E25" s="44">
        <v>416666.66666666663</v>
      </c>
      <c r="F25" s="44">
        <v>416666.66666666663</v>
      </c>
      <c r="G25" s="44">
        <v>416666.66666666663</v>
      </c>
      <c r="H25" s="9">
        <v>0</v>
      </c>
    </row>
    <row r="26" spans="1:8" ht="12" x14ac:dyDescent="0.15">
      <c r="A26" s="218" t="s">
        <v>84</v>
      </c>
      <c r="B26" s="223" t="s">
        <v>85</v>
      </c>
      <c r="C26" s="107">
        <v>10000000</v>
      </c>
      <c r="D26" s="82">
        <v>5000000</v>
      </c>
      <c r="E26" s="44">
        <v>1666666.6666666665</v>
      </c>
      <c r="F26" s="44">
        <v>1666666.6666666665</v>
      </c>
      <c r="G26" s="44">
        <v>1666666.6666666665</v>
      </c>
      <c r="H26" s="9">
        <v>0</v>
      </c>
    </row>
    <row r="27" spans="1:8" ht="12" x14ac:dyDescent="0.15">
      <c r="A27" s="218" t="s">
        <v>86</v>
      </c>
      <c r="B27" s="223" t="s">
        <v>135</v>
      </c>
      <c r="C27" s="107">
        <v>1000000</v>
      </c>
      <c r="D27" s="82">
        <v>500000</v>
      </c>
      <c r="E27" s="44">
        <v>166666.66666666666</v>
      </c>
      <c r="F27" s="44">
        <v>166666.66666666666</v>
      </c>
      <c r="G27" s="44">
        <v>166666.66666666666</v>
      </c>
      <c r="H27" s="9">
        <v>0</v>
      </c>
    </row>
    <row r="28" spans="1:8" ht="12.75" thickBot="1" x14ac:dyDescent="0.2">
      <c r="A28" s="219"/>
      <c r="B28" s="222"/>
      <c r="C28" s="108"/>
      <c r="D28" s="80">
        <v>0</v>
      </c>
      <c r="E28" s="42">
        <v>0</v>
      </c>
      <c r="F28" s="42">
        <v>0</v>
      </c>
      <c r="G28" s="42">
        <v>0</v>
      </c>
      <c r="H28" s="10">
        <v>0</v>
      </c>
    </row>
    <row r="29" spans="1:8" ht="12.75" thickTop="1" x14ac:dyDescent="0.15">
      <c r="A29" s="276" t="s">
        <v>9</v>
      </c>
      <c r="B29" s="277"/>
      <c r="C29" s="36">
        <f>SUM(C24:C28)</f>
        <v>18500000</v>
      </c>
      <c r="D29" s="83">
        <v>9250000</v>
      </c>
      <c r="E29" s="45">
        <v>3083333.333333333</v>
      </c>
      <c r="F29" s="45">
        <v>3083333.333333333</v>
      </c>
      <c r="G29" s="45">
        <v>3083333.333333333</v>
      </c>
      <c r="H29" s="37">
        <v>0</v>
      </c>
    </row>
    <row r="30" spans="1:8" ht="12" x14ac:dyDescent="0.15">
      <c r="A30" s="278" t="s">
        <v>125</v>
      </c>
      <c r="B30" s="279"/>
      <c r="C30" s="280"/>
      <c r="D30" s="281"/>
      <c r="E30" s="282"/>
      <c r="F30" s="282"/>
      <c r="G30" s="282"/>
      <c r="H30" s="283"/>
    </row>
    <row r="31" spans="1:8" s="1" customFormat="1" ht="13.5" customHeight="1" x14ac:dyDescent="0.15">
      <c r="A31" s="259" t="s">
        <v>110</v>
      </c>
      <c r="B31" s="260" t="s">
        <v>111</v>
      </c>
      <c r="C31" s="258" t="s">
        <v>0</v>
      </c>
      <c r="D31" s="284"/>
      <c r="E31" s="285"/>
      <c r="F31" s="285"/>
      <c r="G31" s="285"/>
      <c r="H31" s="286"/>
    </row>
    <row r="32" spans="1:8" ht="12" x14ac:dyDescent="0.15">
      <c r="A32" s="220" t="s">
        <v>86</v>
      </c>
      <c r="B32" s="224" t="s">
        <v>88</v>
      </c>
      <c r="C32" s="107">
        <v>5000000</v>
      </c>
      <c r="D32" s="79">
        <v>2500000</v>
      </c>
      <c r="E32" s="41">
        <v>833333.33333333326</v>
      </c>
      <c r="F32" s="41">
        <v>833333.33333333326</v>
      </c>
      <c r="G32" s="41">
        <v>833333.33333333326</v>
      </c>
      <c r="H32" s="7">
        <v>0</v>
      </c>
    </row>
    <row r="33" spans="1:8" ht="12" x14ac:dyDescent="0.15">
      <c r="A33" s="220" t="s">
        <v>87</v>
      </c>
      <c r="B33" s="224" t="s">
        <v>88</v>
      </c>
      <c r="C33" s="107">
        <v>10000000</v>
      </c>
      <c r="D33" s="82">
        <v>5000000</v>
      </c>
      <c r="E33" s="44">
        <v>1666666.6666666665</v>
      </c>
      <c r="F33" s="44">
        <v>1666666.6666666665</v>
      </c>
      <c r="G33" s="44">
        <v>1666666.6666666665</v>
      </c>
      <c r="H33" s="9">
        <v>0</v>
      </c>
    </row>
    <row r="34" spans="1:8" ht="12" x14ac:dyDescent="0.15">
      <c r="A34" s="220" t="s">
        <v>87</v>
      </c>
      <c r="B34" s="224" t="s">
        <v>89</v>
      </c>
      <c r="C34" s="107">
        <v>20000000</v>
      </c>
      <c r="D34" s="82">
        <v>10000000</v>
      </c>
      <c r="E34" s="44">
        <v>3333333.333333333</v>
      </c>
      <c r="F34" s="44">
        <v>3333333.333333333</v>
      </c>
      <c r="G34" s="44">
        <v>3333333.333333333</v>
      </c>
      <c r="H34" s="9">
        <v>0</v>
      </c>
    </row>
    <row r="35" spans="1:8" ht="12" x14ac:dyDescent="0.15">
      <c r="A35" s="220" t="s">
        <v>90</v>
      </c>
      <c r="B35" s="224"/>
      <c r="C35" s="107">
        <v>100000</v>
      </c>
      <c r="D35" s="82">
        <v>50000</v>
      </c>
      <c r="E35" s="44">
        <v>16666.666666666664</v>
      </c>
      <c r="F35" s="44">
        <v>16666.666666666664</v>
      </c>
      <c r="G35" s="44">
        <v>16666.666666666664</v>
      </c>
      <c r="H35" s="9">
        <v>0</v>
      </c>
    </row>
    <row r="36" spans="1:8" ht="12.75" thickBot="1" x14ac:dyDescent="0.2">
      <c r="A36" s="219"/>
      <c r="B36" s="222"/>
      <c r="C36" s="108"/>
      <c r="D36" s="80">
        <v>0</v>
      </c>
      <c r="E36" s="42">
        <v>0</v>
      </c>
      <c r="F36" s="42">
        <v>0</v>
      </c>
      <c r="G36" s="42">
        <v>0</v>
      </c>
      <c r="H36" s="10">
        <v>0</v>
      </c>
    </row>
    <row r="37" spans="1:8" ht="12.75" thickTop="1" x14ac:dyDescent="0.15">
      <c r="A37" s="276" t="s">
        <v>11</v>
      </c>
      <c r="B37" s="277"/>
      <c r="C37" s="36">
        <f>SUM(C32:C36)</f>
        <v>35100000</v>
      </c>
      <c r="D37" s="83">
        <v>17550000</v>
      </c>
      <c r="E37" s="45">
        <v>5850000</v>
      </c>
      <c r="F37" s="45">
        <v>5850000</v>
      </c>
      <c r="G37" s="45">
        <v>5850000</v>
      </c>
      <c r="H37" s="37">
        <v>0</v>
      </c>
    </row>
    <row r="38" spans="1:8" ht="12" x14ac:dyDescent="0.15">
      <c r="A38" s="287" t="s">
        <v>126</v>
      </c>
      <c r="B38" s="291"/>
      <c r="C38" s="280"/>
      <c r="D38" s="281"/>
      <c r="E38" s="282"/>
      <c r="F38" s="282"/>
      <c r="G38" s="282"/>
      <c r="H38" s="283"/>
    </row>
    <row r="39" spans="1:8" s="1" customFormat="1" ht="13.5" customHeight="1" x14ac:dyDescent="0.15">
      <c r="A39" s="259" t="s">
        <v>112</v>
      </c>
      <c r="B39" s="260" t="s">
        <v>113</v>
      </c>
      <c r="C39" s="258" t="s">
        <v>0</v>
      </c>
      <c r="D39" s="284"/>
      <c r="E39" s="285"/>
      <c r="F39" s="285"/>
      <c r="G39" s="285"/>
      <c r="H39" s="286"/>
    </row>
    <row r="40" spans="1:8" ht="12" x14ac:dyDescent="0.15">
      <c r="A40" s="220" t="s">
        <v>91</v>
      </c>
      <c r="B40" s="224" t="s">
        <v>92</v>
      </c>
      <c r="C40" s="107">
        <v>10000000</v>
      </c>
      <c r="D40" s="79">
        <v>5000000</v>
      </c>
      <c r="E40" s="41">
        <v>1666666.6666666665</v>
      </c>
      <c r="F40" s="41">
        <v>1666666.6666666665</v>
      </c>
      <c r="G40" s="41">
        <v>1666666.6666666665</v>
      </c>
      <c r="H40" s="7">
        <v>0</v>
      </c>
    </row>
    <row r="41" spans="1:8" ht="12" x14ac:dyDescent="0.15">
      <c r="A41" s="220" t="s">
        <v>93</v>
      </c>
      <c r="B41" s="224" t="s">
        <v>92</v>
      </c>
      <c r="C41" s="107">
        <v>10000000</v>
      </c>
      <c r="D41" s="82">
        <v>5000000</v>
      </c>
      <c r="E41" s="44">
        <v>1666666.6666666665</v>
      </c>
      <c r="F41" s="44">
        <v>1666666.6666666665</v>
      </c>
      <c r="G41" s="44">
        <v>1666666.6666666665</v>
      </c>
      <c r="H41" s="9">
        <v>0</v>
      </c>
    </row>
    <row r="42" spans="1:8" ht="12" x14ac:dyDescent="0.15">
      <c r="A42" s="220"/>
      <c r="B42" s="224"/>
      <c r="C42" s="107"/>
      <c r="D42" s="82">
        <v>0</v>
      </c>
      <c r="E42" s="44">
        <v>0</v>
      </c>
      <c r="F42" s="44">
        <v>0</v>
      </c>
      <c r="G42" s="44">
        <v>0</v>
      </c>
      <c r="H42" s="9">
        <v>0</v>
      </c>
    </row>
    <row r="43" spans="1:8" ht="12" x14ac:dyDescent="0.15">
      <c r="A43" s="220"/>
      <c r="B43" s="224"/>
      <c r="C43" s="107"/>
      <c r="D43" s="82">
        <v>0</v>
      </c>
      <c r="E43" s="44">
        <v>0</v>
      </c>
      <c r="F43" s="44">
        <v>0</v>
      </c>
      <c r="G43" s="44">
        <v>0</v>
      </c>
      <c r="H43" s="9">
        <v>0</v>
      </c>
    </row>
    <row r="44" spans="1:8" ht="12.75" thickBot="1" x14ac:dyDescent="0.2">
      <c r="A44" s="219"/>
      <c r="B44" s="222"/>
      <c r="C44" s="108"/>
      <c r="D44" s="80">
        <v>0</v>
      </c>
      <c r="E44" s="42">
        <v>0</v>
      </c>
      <c r="F44" s="42">
        <v>0</v>
      </c>
      <c r="G44" s="42">
        <v>0</v>
      </c>
      <c r="H44" s="10">
        <v>0</v>
      </c>
    </row>
    <row r="45" spans="1:8" ht="12.75" thickTop="1" x14ac:dyDescent="0.15">
      <c r="A45" s="276" t="s">
        <v>13</v>
      </c>
      <c r="B45" s="277"/>
      <c r="C45" s="36">
        <f>SUM(C40:C44)</f>
        <v>20000000</v>
      </c>
      <c r="D45" s="83">
        <v>10000000</v>
      </c>
      <c r="E45" s="45">
        <v>3333333.333333333</v>
      </c>
      <c r="F45" s="45">
        <v>3333333.333333333</v>
      </c>
      <c r="G45" s="45">
        <v>3333333.333333333</v>
      </c>
      <c r="H45" s="37">
        <v>0</v>
      </c>
    </row>
    <row r="46" spans="1:8" ht="12" x14ac:dyDescent="0.15">
      <c r="A46" s="287" t="s">
        <v>127</v>
      </c>
      <c r="B46" s="291"/>
      <c r="C46" s="280"/>
      <c r="D46" s="281"/>
      <c r="E46" s="282"/>
      <c r="F46" s="282"/>
      <c r="G46" s="282"/>
      <c r="H46" s="283"/>
    </row>
    <row r="47" spans="1:8" s="1" customFormat="1" ht="13.5" customHeight="1" x14ac:dyDescent="0.15">
      <c r="A47" s="259" t="s">
        <v>116</v>
      </c>
      <c r="B47" s="260" t="s">
        <v>117</v>
      </c>
      <c r="C47" s="258" t="s">
        <v>0</v>
      </c>
      <c r="D47" s="284"/>
      <c r="E47" s="285"/>
      <c r="F47" s="285"/>
      <c r="G47" s="285"/>
      <c r="H47" s="286"/>
    </row>
    <row r="48" spans="1:8" ht="12" x14ac:dyDescent="0.15">
      <c r="A48" s="220" t="s">
        <v>94</v>
      </c>
      <c r="B48" s="224" t="s">
        <v>95</v>
      </c>
      <c r="C48" s="107">
        <v>30000000</v>
      </c>
      <c r="D48" s="79">
        <v>15000000</v>
      </c>
      <c r="E48" s="41">
        <v>5000000</v>
      </c>
      <c r="F48" s="41">
        <v>5000000</v>
      </c>
      <c r="G48" s="41">
        <v>5000000</v>
      </c>
      <c r="H48" s="7">
        <v>0</v>
      </c>
    </row>
    <row r="49" spans="1:8" ht="12.75" thickBot="1" x14ac:dyDescent="0.2">
      <c r="A49" s="219"/>
      <c r="B49" s="222"/>
      <c r="C49" s="108"/>
      <c r="D49" s="80">
        <v>0</v>
      </c>
      <c r="E49" s="42">
        <v>0</v>
      </c>
      <c r="F49" s="42">
        <v>0</v>
      </c>
      <c r="G49" s="42">
        <v>0</v>
      </c>
      <c r="H49" s="10">
        <v>0</v>
      </c>
    </row>
    <row r="50" spans="1:8" ht="12.75" thickTop="1" x14ac:dyDescent="0.15">
      <c r="A50" s="276" t="s">
        <v>51</v>
      </c>
      <c r="B50" s="277"/>
      <c r="C50" s="36">
        <f>SUM(C48:C49)</f>
        <v>30000000</v>
      </c>
      <c r="D50" s="83">
        <v>15000000</v>
      </c>
      <c r="E50" s="45">
        <v>5000000</v>
      </c>
      <c r="F50" s="45">
        <v>5000000</v>
      </c>
      <c r="G50" s="45">
        <v>5000000</v>
      </c>
      <c r="H50" s="37">
        <v>0</v>
      </c>
    </row>
    <row r="51" spans="1:8" ht="12" x14ac:dyDescent="0.15">
      <c r="A51" s="278" t="s">
        <v>128</v>
      </c>
      <c r="B51" s="279"/>
      <c r="C51" s="280"/>
      <c r="D51" s="281"/>
      <c r="E51" s="282"/>
      <c r="F51" s="282"/>
      <c r="G51" s="282"/>
      <c r="H51" s="283"/>
    </row>
    <row r="52" spans="1:8" s="1" customFormat="1" ht="13.5" customHeight="1" x14ac:dyDescent="0.15">
      <c r="A52" s="259" t="s">
        <v>111</v>
      </c>
      <c r="B52" s="260" t="s">
        <v>114</v>
      </c>
      <c r="C52" s="258" t="s">
        <v>0</v>
      </c>
      <c r="D52" s="284"/>
      <c r="E52" s="285"/>
      <c r="F52" s="285"/>
      <c r="G52" s="285"/>
      <c r="H52" s="286"/>
    </row>
    <row r="53" spans="1:8" ht="12" x14ac:dyDescent="0.15">
      <c r="A53" s="220" t="s">
        <v>100</v>
      </c>
      <c r="B53" s="224" t="s">
        <v>136</v>
      </c>
      <c r="C53" s="107">
        <v>2000000</v>
      </c>
      <c r="D53" s="79">
        <v>1000000</v>
      </c>
      <c r="E53" s="41">
        <v>333333.33333333331</v>
      </c>
      <c r="F53" s="41">
        <v>333333.33333333331</v>
      </c>
      <c r="G53" s="41">
        <v>333333.33333333331</v>
      </c>
      <c r="H53" s="7">
        <v>0</v>
      </c>
    </row>
    <row r="54" spans="1:8" ht="12" x14ac:dyDescent="0.15">
      <c r="A54" s="220" t="s">
        <v>137</v>
      </c>
      <c r="B54" s="224" t="s">
        <v>138</v>
      </c>
      <c r="C54" s="107">
        <v>20000</v>
      </c>
      <c r="D54" s="82">
        <v>10000</v>
      </c>
      <c r="E54" s="44">
        <v>3333.333333333333</v>
      </c>
      <c r="F54" s="44">
        <v>3333.333333333333</v>
      </c>
      <c r="G54" s="44">
        <v>3333.333333333333</v>
      </c>
      <c r="H54" s="9">
        <v>0</v>
      </c>
    </row>
    <row r="55" spans="1:8" ht="12" x14ac:dyDescent="0.15">
      <c r="A55" s="220" t="s">
        <v>139</v>
      </c>
      <c r="B55" s="224" t="s">
        <v>140</v>
      </c>
      <c r="C55" s="107">
        <v>50000</v>
      </c>
      <c r="D55" s="82">
        <v>25000</v>
      </c>
      <c r="E55" s="44">
        <v>8333.3333333333321</v>
      </c>
      <c r="F55" s="44">
        <v>8333.3333333333321</v>
      </c>
      <c r="G55" s="44">
        <v>8333.3333333333321</v>
      </c>
      <c r="H55" s="9">
        <v>0</v>
      </c>
    </row>
    <row r="56" spans="1:8" ht="12" x14ac:dyDescent="0.15">
      <c r="A56" s="220"/>
      <c r="B56" s="224"/>
      <c r="C56" s="107"/>
      <c r="D56" s="82">
        <v>0</v>
      </c>
      <c r="E56" s="44">
        <v>0</v>
      </c>
      <c r="F56" s="44">
        <v>0</v>
      </c>
      <c r="G56" s="44">
        <v>0</v>
      </c>
      <c r="H56" s="9">
        <v>0</v>
      </c>
    </row>
    <row r="57" spans="1:8" ht="12.75" thickBot="1" x14ac:dyDescent="0.2">
      <c r="A57" s="219"/>
      <c r="B57" s="222"/>
      <c r="C57" s="108"/>
      <c r="D57" s="80">
        <v>0</v>
      </c>
      <c r="E57" s="42">
        <v>0</v>
      </c>
      <c r="F57" s="42">
        <v>0</v>
      </c>
      <c r="G57" s="42">
        <v>0</v>
      </c>
      <c r="H57" s="10">
        <v>0</v>
      </c>
    </row>
    <row r="58" spans="1:8" ht="12.75" thickTop="1" x14ac:dyDescent="0.15">
      <c r="A58" s="276" t="s">
        <v>15</v>
      </c>
      <c r="B58" s="277"/>
      <c r="C58" s="38">
        <f>SUM(C53:C57)</f>
        <v>2070000</v>
      </c>
      <c r="D58" s="84">
        <v>1035000</v>
      </c>
      <c r="E58" s="46">
        <v>344999.99999999994</v>
      </c>
      <c r="F58" s="46">
        <v>344999.99999999994</v>
      </c>
      <c r="G58" s="46">
        <v>344999.99999999994</v>
      </c>
      <c r="H58" s="39">
        <v>0</v>
      </c>
    </row>
    <row r="59" spans="1:8" ht="12" x14ac:dyDescent="0.15">
      <c r="A59" s="289" t="s">
        <v>3</v>
      </c>
      <c r="B59" s="290"/>
      <c r="C59" s="11">
        <f>SUM(C13,C21,C29,C37,C45,C50,C58)</f>
        <v>205670000</v>
      </c>
      <c r="D59" s="85">
        <v>102835000</v>
      </c>
      <c r="E59" s="247">
        <v>34278333.333333328</v>
      </c>
      <c r="F59" s="247">
        <v>34278333.333333328</v>
      </c>
      <c r="G59" s="247">
        <v>34278333.333333328</v>
      </c>
      <c r="H59" s="246">
        <v>0</v>
      </c>
    </row>
    <row r="60" spans="1:8" ht="12" x14ac:dyDescent="0.15">
      <c r="A60" s="287" t="s">
        <v>129</v>
      </c>
      <c r="B60" s="291"/>
      <c r="C60" s="292"/>
      <c r="D60" s="281"/>
      <c r="E60" s="282"/>
      <c r="F60" s="282"/>
      <c r="G60" s="282"/>
      <c r="H60" s="283"/>
    </row>
    <row r="61" spans="1:8" s="1" customFormat="1" ht="13.5" customHeight="1" x14ac:dyDescent="0.15">
      <c r="A61" s="259" t="s">
        <v>118</v>
      </c>
      <c r="B61" s="260" t="s">
        <v>114</v>
      </c>
      <c r="C61" s="258" t="s">
        <v>0</v>
      </c>
      <c r="D61" s="284"/>
      <c r="E61" s="285"/>
      <c r="F61" s="285"/>
      <c r="G61" s="285"/>
      <c r="H61" s="286"/>
    </row>
    <row r="62" spans="1:8" ht="12" x14ac:dyDescent="0.15">
      <c r="A62" s="218" t="s">
        <v>141</v>
      </c>
      <c r="B62" s="225" t="s">
        <v>142</v>
      </c>
      <c r="C62" s="226">
        <v>-40000000</v>
      </c>
      <c r="D62" s="227">
        <v>-20000000</v>
      </c>
      <c r="E62" s="228">
        <v>-6666666.666666666</v>
      </c>
      <c r="F62" s="228">
        <v>-6666666.666666666</v>
      </c>
      <c r="G62" s="228">
        <v>-6666666.666666666</v>
      </c>
      <c r="H62" s="229">
        <v>0</v>
      </c>
    </row>
    <row r="63" spans="1:8" ht="12" x14ac:dyDescent="0.15">
      <c r="A63" s="218" t="s">
        <v>143</v>
      </c>
      <c r="B63" s="225" t="s">
        <v>144</v>
      </c>
      <c r="C63" s="226">
        <v>-500000</v>
      </c>
      <c r="D63" s="86">
        <v>-250000</v>
      </c>
      <c r="E63" s="47">
        <v>-83333.333333333328</v>
      </c>
      <c r="F63" s="47">
        <v>-83333.333333333328</v>
      </c>
      <c r="G63" s="47">
        <v>-83333.333333333328</v>
      </c>
      <c r="H63" s="12">
        <v>0</v>
      </c>
    </row>
    <row r="64" spans="1:8" ht="12" x14ac:dyDescent="0.15">
      <c r="A64" s="217"/>
      <c r="B64" s="221"/>
      <c r="C64" s="226"/>
      <c r="D64" s="86">
        <v>0</v>
      </c>
      <c r="E64" s="47">
        <v>0</v>
      </c>
      <c r="F64" s="47">
        <v>0</v>
      </c>
      <c r="G64" s="47">
        <v>0</v>
      </c>
      <c r="H64" s="12">
        <v>0</v>
      </c>
    </row>
    <row r="65" spans="1:8" ht="12" x14ac:dyDescent="0.15">
      <c r="A65" s="217"/>
      <c r="B65" s="221"/>
      <c r="C65" s="226"/>
      <c r="D65" s="86">
        <v>0</v>
      </c>
      <c r="E65" s="47">
        <v>0</v>
      </c>
      <c r="F65" s="47">
        <v>0</v>
      </c>
      <c r="G65" s="47">
        <v>0</v>
      </c>
      <c r="H65" s="12">
        <v>0</v>
      </c>
    </row>
    <row r="66" spans="1:8" ht="12.75" thickBot="1" x14ac:dyDescent="0.2">
      <c r="A66" s="217"/>
      <c r="B66" s="221"/>
      <c r="C66" s="226"/>
      <c r="D66" s="86">
        <v>0</v>
      </c>
      <c r="E66" s="47">
        <v>0</v>
      </c>
      <c r="F66" s="47">
        <v>0</v>
      </c>
      <c r="G66" s="47">
        <v>0</v>
      </c>
      <c r="H66" s="12">
        <v>0</v>
      </c>
    </row>
    <row r="67" spans="1:8" ht="12.75" thickTop="1" x14ac:dyDescent="0.15">
      <c r="A67" s="293" t="s">
        <v>17</v>
      </c>
      <c r="B67" s="294"/>
      <c r="C67" s="230">
        <f>SUM(C62:C66)</f>
        <v>-40500000</v>
      </c>
      <c r="D67" s="231">
        <v>-20250000</v>
      </c>
      <c r="E67" s="232">
        <v>-6749999.9999999991</v>
      </c>
      <c r="F67" s="232">
        <v>-6749999.9999999991</v>
      </c>
      <c r="G67" s="232">
        <v>-6749999.9999999991</v>
      </c>
      <c r="H67" s="233">
        <v>0</v>
      </c>
    </row>
    <row r="68" spans="1:8" ht="12" x14ac:dyDescent="0.15">
      <c r="A68" s="295" t="s">
        <v>130</v>
      </c>
      <c r="B68" s="296"/>
      <c r="C68" s="297"/>
      <c r="D68" s="281"/>
      <c r="E68" s="282"/>
      <c r="F68" s="282"/>
      <c r="G68" s="282"/>
      <c r="H68" s="283"/>
    </row>
    <row r="69" spans="1:8" s="1" customFormat="1" ht="13.5" customHeight="1" x14ac:dyDescent="0.15">
      <c r="A69" s="259" t="s">
        <v>119</v>
      </c>
      <c r="B69" s="260" t="s">
        <v>114</v>
      </c>
      <c r="C69" s="258" t="s">
        <v>0</v>
      </c>
      <c r="D69" s="284"/>
      <c r="E69" s="285"/>
      <c r="F69" s="285"/>
      <c r="G69" s="285"/>
      <c r="H69" s="286"/>
    </row>
    <row r="70" spans="1:8" ht="12" x14ac:dyDescent="0.15">
      <c r="A70" s="217" t="s">
        <v>96</v>
      </c>
      <c r="B70" s="221" t="s">
        <v>98</v>
      </c>
      <c r="C70" s="226">
        <v>-2000000</v>
      </c>
      <c r="D70" s="227">
        <v>-1000000</v>
      </c>
      <c r="E70" s="228">
        <v>-333333.33333333331</v>
      </c>
      <c r="F70" s="228">
        <v>-333333.33333333331</v>
      </c>
      <c r="G70" s="228">
        <v>-333333.33333333331</v>
      </c>
      <c r="H70" s="229">
        <v>0</v>
      </c>
    </row>
    <row r="71" spans="1:8" ht="12" x14ac:dyDescent="0.15">
      <c r="A71" s="217" t="s">
        <v>97</v>
      </c>
      <c r="B71" s="221" t="s">
        <v>99</v>
      </c>
      <c r="C71" s="226">
        <v>-700000</v>
      </c>
      <c r="D71" s="86">
        <v>-350000</v>
      </c>
      <c r="E71" s="47">
        <v>-116666.66666666666</v>
      </c>
      <c r="F71" s="47">
        <v>-116666.66666666666</v>
      </c>
      <c r="G71" s="47">
        <v>-116666.66666666666</v>
      </c>
      <c r="H71" s="12">
        <v>0</v>
      </c>
    </row>
    <row r="72" spans="1:8" ht="12" x14ac:dyDescent="0.15">
      <c r="A72" s="217"/>
      <c r="B72" s="221"/>
      <c r="C72" s="226"/>
      <c r="D72" s="86">
        <v>0</v>
      </c>
      <c r="E72" s="47">
        <v>0</v>
      </c>
      <c r="F72" s="47">
        <v>0</v>
      </c>
      <c r="G72" s="47">
        <v>0</v>
      </c>
      <c r="H72" s="12">
        <v>0</v>
      </c>
    </row>
    <row r="73" spans="1:8" ht="12" x14ac:dyDescent="0.15">
      <c r="A73" s="217"/>
      <c r="B73" s="221"/>
      <c r="C73" s="226"/>
      <c r="D73" s="86">
        <v>0</v>
      </c>
      <c r="E73" s="47">
        <v>0</v>
      </c>
      <c r="F73" s="47">
        <v>0</v>
      </c>
      <c r="G73" s="47">
        <v>0</v>
      </c>
      <c r="H73" s="12">
        <v>0</v>
      </c>
    </row>
    <row r="74" spans="1:8" ht="12.75" thickBot="1" x14ac:dyDescent="0.2">
      <c r="A74" s="219"/>
      <c r="B74" s="222"/>
      <c r="C74" s="234"/>
      <c r="D74" s="235">
        <v>0</v>
      </c>
      <c r="E74" s="236">
        <v>0</v>
      </c>
      <c r="F74" s="236">
        <v>0</v>
      </c>
      <c r="G74" s="236">
        <v>0</v>
      </c>
      <c r="H74" s="237">
        <v>0</v>
      </c>
    </row>
    <row r="75" spans="1:8" ht="12.75" thickTop="1" x14ac:dyDescent="0.15">
      <c r="A75" s="276" t="s">
        <v>19</v>
      </c>
      <c r="B75" s="277"/>
      <c r="C75" s="238">
        <f>SUM(C70:C74)</f>
        <v>-2700000</v>
      </c>
      <c r="D75" s="239">
        <v>-1350000</v>
      </c>
      <c r="E75" s="240">
        <v>-450000</v>
      </c>
      <c r="F75" s="240">
        <v>-450000</v>
      </c>
      <c r="G75" s="240">
        <v>-450000</v>
      </c>
      <c r="H75" s="241">
        <v>0</v>
      </c>
    </row>
    <row r="76" spans="1:8" ht="12" x14ac:dyDescent="0.15">
      <c r="A76" s="278" t="s">
        <v>20</v>
      </c>
      <c r="B76" s="279"/>
      <c r="C76" s="280"/>
      <c r="D76" s="281"/>
      <c r="E76" s="282"/>
      <c r="F76" s="282"/>
      <c r="G76" s="282"/>
      <c r="H76" s="283"/>
    </row>
    <row r="77" spans="1:8" s="1" customFormat="1" ht="13.5" customHeight="1" x14ac:dyDescent="0.15">
      <c r="A77" s="261" t="s">
        <v>107</v>
      </c>
      <c r="B77" s="262" t="s">
        <v>120</v>
      </c>
      <c r="C77" s="263" t="s">
        <v>121</v>
      </c>
      <c r="D77" s="284"/>
      <c r="E77" s="285"/>
      <c r="F77" s="285"/>
      <c r="G77" s="285"/>
      <c r="H77" s="286"/>
    </row>
    <row r="78" spans="1:8" ht="12" x14ac:dyDescent="0.15">
      <c r="A78" s="217" t="s">
        <v>77</v>
      </c>
      <c r="B78" s="221" t="s">
        <v>78</v>
      </c>
      <c r="C78" s="242">
        <v>-32000000</v>
      </c>
      <c r="D78" s="243">
        <v>-16000000</v>
      </c>
      <c r="E78" s="228">
        <v>-5333333.333333333</v>
      </c>
      <c r="F78" s="228">
        <v>-5333333.333333333</v>
      </c>
      <c r="G78" s="228">
        <v>-5333333.333333333</v>
      </c>
      <c r="H78" s="229">
        <v>0</v>
      </c>
    </row>
    <row r="79" spans="1:8" ht="12.75" thickBot="1" x14ac:dyDescent="0.2">
      <c r="A79" s="219" t="s">
        <v>79</v>
      </c>
      <c r="B79" s="222" t="s">
        <v>133</v>
      </c>
      <c r="C79" s="244">
        <v>-17500000</v>
      </c>
      <c r="D79" s="235">
        <v>-8750000</v>
      </c>
      <c r="E79" s="236">
        <v>-2916666.6666666665</v>
      </c>
      <c r="F79" s="236">
        <v>-2916666.6666666665</v>
      </c>
      <c r="G79" s="236">
        <v>-2916666.6666666665</v>
      </c>
      <c r="H79" s="237">
        <v>0</v>
      </c>
    </row>
    <row r="80" spans="1:8" ht="12.75" thickTop="1" x14ac:dyDescent="0.15">
      <c r="A80" s="276" t="s">
        <v>21</v>
      </c>
      <c r="B80" s="277"/>
      <c r="C80" s="245">
        <f t="shared" ref="C80" si="0">SUM(C78:C79)</f>
        <v>-49500000</v>
      </c>
      <c r="D80" s="239">
        <v>-24750000</v>
      </c>
      <c r="E80" s="240">
        <v>-8250000</v>
      </c>
      <c r="F80" s="240">
        <v>-8250000</v>
      </c>
      <c r="G80" s="240">
        <v>-8250000</v>
      </c>
      <c r="H80" s="241">
        <v>0</v>
      </c>
    </row>
    <row r="81" spans="1:8" ht="13.5" customHeight="1" x14ac:dyDescent="0.15">
      <c r="A81" s="287" t="s">
        <v>43</v>
      </c>
      <c r="B81" s="288"/>
      <c r="C81" s="22"/>
      <c r="D81" s="28"/>
      <c r="E81" s="17"/>
      <c r="F81" s="17"/>
      <c r="G81" s="17"/>
      <c r="H81" s="18"/>
    </row>
    <row r="82" spans="1:8" ht="13.5" customHeight="1" x14ac:dyDescent="0.15">
      <c r="A82" s="268" t="s">
        <v>52</v>
      </c>
      <c r="B82" s="269"/>
      <c r="C82" s="23">
        <v>-20000000</v>
      </c>
      <c r="D82" s="27">
        <v>-10000000</v>
      </c>
      <c r="E82" s="19">
        <v>-3333333.333333333</v>
      </c>
      <c r="F82" s="19">
        <v>-3333333.333333333</v>
      </c>
      <c r="G82" s="19">
        <v>-3333333.333333333</v>
      </c>
      <c r="H82" s="13">
        <v>0</v>
      </c>
    </row>
    <row r="83" spans="1:8" ht="12" x14ac:dyDescent="0.15">
      <c r="A83" s="268" t="s">
        <v>53</v>
      </c>
      <c r="B83" s="269"/>
      <c r="C83" s="24">
        <v>-20000000</v>
      </c>
      <c r="D83" s="29">
        <v>-10000000</v>
      </c>
      <c r="E83" s="20">
        <v>-3333333.333333333</v>
      </c>
      <c r="F83" s="20">
        <v>-3333333.333333333</v>
      </c>
      <c r="G83" s="20">
        <v>-3333333.333333333</v>
      </c>
      <c r="H83" s="21">
        <v>0</v>
      </c>
    </row>
    <row r="84" spans="1:8" ht="14.25" customHeight="1" thickBot="1" x14ac:dyDescent="0.2">
      <c r="A84" s="272" t="s">
        <v>2</v>
      </c>
      <c r="B84" s="273"/>
      <c r="C84" s="25">
        <v>18967000</v>
      </c>
      <c r="D84" s="30">
        <v>9484000</v>
      </c>
      <c r="E84" s="48">
        <v>3161000</v>
      </c>
      <c r="F84" s="48">
        <v>3161000</v>
      </c>
      <c r="G84" s="48">
        <v>3161000</v>
      </c>
      <c r="H84" s="14">
        <v>0</v>
      </c>
    </row>
    <row r="85" spans="1:8" ht="14.25" customHeight="1" thickTop="1" x14ac:dyDescent="0.15">
      <c r="A85" s="274" t="s">
        <v>42</v>
      </c>
      <c r="B85" s="275"/>
      <c r="C85" s="26">
        <v>1896700</v>
      </c>
      <c r="D85" s="32">
        <v>948400</v>
      </c>
      <c r="E85" s="49">
        <v>316100</v>
      </c>
      <c r="F85" s="49">
        <v>316100</v>
      </c>
      <c r="G85" s="49">
        <v>316100</v>
      </c>
      <c r="H85" s="16">
        <v>0</v>
      </c>
    </row>
    <row r="86" spans="1:8" ht="13.5" customHeight="1" x14ac:dyDescent="0.15">
      <c r="A86" s="268" t="s">
        <v>146</v>
      </c>
      <c r="B86" s="269"/>
      <c r="C86" s="248">
        <f>SUM(D86:H86)</f>
        <v>-948400</v>
      </c>
      <c r="D86" s="109">
        <v>-948400</v>
      </c>
      <c r="E86" s="110"/>
      <c r="F86" s="110"/>
      <c r="G86" s="110"/>
      <c r="H86" s="111"/>
    </row>
    <row r="87" spans="1:8" ht="13.5" customHeight="1" x14ac:dyDescent="0.15">
      <c r="A87" s="268" t="s">
        <v>47</v>
      </c>
      <c r="B87" s="269"/>
      <c r="C87" s="249">
        <f>SUM(D87:H87)</f>
        <v>0</v>
      </c>
      <c r="D87" s="112"/>
      <c r="E87" s="113"/>
      <c r="F87" s="113"/>
      <c r="G87" s="113"/>
      <c r="H87" s="114"/>
    </row>
    <row r="88" spans="1:8" ht="13.5" customHeight="1" x14ac:dyDescent="0.15">
      <c r="A88" s="268" t="s">
        <v>46</v>
      </c>
      <c r="B88" s="269"/>
      <c r="C88" s="249">
        <f>SUM(D88:H88)</f>
        <v>-300000</v>
      </c>
      <c r="D88" s="112"/>
      <c r="E88" s="113"/>
      <c r="F88" s="113"/>
      <c r="G88" s="113">
        <v>-300000</v>
      </c>
      <c r="H88" s="114"/>
    </row>
    <row r="89" spans="1:8" ht="13.5" customHeight="1" x14ac:dyDescent="0.15">
      <c r="A89" s="268" t="s">
        <v>45</v>
      </c>
      <c r="B89" s="269"/>
      <c r="C89" s="264">
        <f>SUM(D89:H89)</f>
        <v>0</v>
      </c>
      <c r="D89" s="265"/>
      <c r="E89" s="266"/>
      <c r="F89" s="266"/>
      <c r="G89" s="266"/>
      <c r="H89" s="267"/>
    </row>
    <row r="90" spans="1:8" ht="12" x14ac:dyDescent="0.15">
      <c r="A90" s="270" t="s">
        <v>1</v>
      </c>
      <c r="B90" s="271"/>
      <c r="C90" s="31">
        <f>SUM(D90:H90)</f>
        <v>648300</v>
      </c>
      <c r="D90" s="33">
        <f>IF(SUM(D85:D89)&lt;0,0,SUM(D85:D89))</f>
        <v>0</v>
      </c>
      <c r="E90" s="50">
        <f>IF(SUM(E85:E89)&lt;0,0,SUM(E85:E89))</f>
        <v>316100</v>
      </c>
      <c r="F90" s="50">
        <f t="shared" ref="F90" si="1">IF(SUM(F85:F89)&lt;0,0,SUM(F85:F89))</f>
        <v>316100</v>
      </c>
      <c r="G90" s="50">
        <f>IF(SUM(G85:G89)&lt;0,0,SUM(G85:G89))</f>
        <v>16100</v>
      </c>
      <c r="H90" s="15">
        <f>IF(SUM(H85:H89)&lt;0,0,SUM(H85:H89))</f>
        <v>0</v>
      </c>
    </row>
    <row r="91" spans="1:8" ht="12" x14ac:dyDescent="0.15"/>
    <row r="92" spans="1:8" ht="12" x14ac:dyDescent="0.15">
      <c r="A92" s="2"/>
      <c r="B92" s="2"/>
    </row>
    <row r="93" spans="1:8" ht="12" x14ac:dyDescent="0.15">
      <c r="A93" s="2"/>
      <c r="B93" s="2"/>
    </row>
    <row r="94" spans="1:8" ht="12" x14ac:dyDescent="0.15"/>
    <row r="95" spans="1:8" ht="12" x14ac:dyDescent="0.15"/>
    <row r="96" spans="1:8" ht="12" x14ac:dyDescent="0.15"/>
    <row r="97" spans="2:2" ht="12" x14ac:dyDescent="0.15">
      <c r="B97" s="2"/>
    </row>
    <row r="98" spans="2:2" ht="12" x14ac:dyDescent="0.15"/>
    <row r="99" spans="2:2" ht="12" x14ac:dyDescent="0.15"/>
    <row r="100" spans="2:2" ht="12" x14ac:dyDescent="0.15"/>
    <row r="101" spans="2:2" ht="12" x14ac:dyDescent="0.15"/>
    <row r="102" spans="2:2" ht="12" x14ac:dyDescent="0.15"/>
    <row r="103" spans="2:2" ht="12" x14ac:dyDescent="0.15"/>
    <row r="104" spans="2:2" ht="12" x14ac:dyDescent="0.15"/>
    <row r="105" spans="2:2" ht="12" x14ac:dyDescent="0.15"/>
    <row r="106" spans="2:2" ht="12" x14ac:dyDescent="0.15"/>
    <row r="107" spans="2:2" ht="12" x14ac:dyDescent="0.15"/>
    <row r="108" spans="2:2" ht="12" x14ac:dyDescent="0.15"/>
    <row r="109" spans="2:2" ht="12" x14ac:dyDescent="0.15"/>
    <row r="110" spans="2:2" ht="12" x14ac:dyDescent="0.15"/>
    <row r="111" spans="2:2" ht="12" x14ac:dyDescent="0.15"/>
    <row r="112" spans="2:2" ht="12" x14ac:dyDescent="0.15"/>
    <row r="113" ht="12" x14ac:dyDescent="0.15"/>
    <row r="114" ht="12" x14ac:dyDescent="0.15"/>
    <row r="115" ht="12" x14ac:dyDescent="0.15"/>
    <row r="116" ht="12" x14ac:dyDescent="0.15"/>
    <row r="117" ht="12" x14ac:dyDescent="0.15"/>
    <row r="118" ht="12" x14ac:dyDescent="0.15"/>
    <row r="119" ht="12" x14ac:dyDescent="0.15"/>
    <row r="120" ht="12" x14ac:dyDescent="0.15"/>
    <row r="121" ht="12" x14ac:dyDescent="0.15"/>
    <row r="122" ht="12" x14ac:dyDescent="0.15"/>
    <row r="123" ht="12" x14ac:dyDescent="0.15"/>
    <row r="124" ht="12" x14ac:dyDescent="0.15"/>
    <row r="125" ht="12" x14ac:dyDescent="0.15"/>
    <row r="126" ht="12" x14ac:dyDescent="0.15"/>
    <row r="127" ht="12" x14ac:dyDescent="0.15"/>
    <row r="128" ht="12" x14ac:dyDescent="0.15"/>
    <row r="129" ht="12" x14ac:dyDescent="0.15"/>
    <row r="130" ht="12" x14ac:dyDescent="0.15"/>
    <row r="131" ht="12" x14ac:dyDescent="0.15"/>
    <row r="132" ht="12" x14ac:dyDescent="0.15"/>
    <row r="133" ht="12" x14ac:dyDescent="0.15"/>
    <row r="134" ht="12" x14ac:dyDescent="0.15"/>
    <row r="135" ht="12" x14ac:dyDescent="0.15"/>
    <row r="136" ht="12" x14ac:dyDescent="0.15"/>
    <row r="137" ht="12" x14ac:dyDescent="0.15"/>
    <row r="138" ht="12" x14ac:dyDescent="0.15"/>
    <row r="139" ht="12" x14ac:dyDescent="0.15"/>
    <row r="140" ht="12" x14ac:dyDescent="0.15"/>
    <row r="141" ht="12" x14ac:dyDescent="0.15"/>
    <row r="142" ht="12" x14ac:dyDescent="0.15"/>
    <row r="143" ht="12" x14ac:dyDescent="0.15"/>
    <row r="144" ht="12" x14ac:dyDescent="0.15"/>
    <row r="145" ht="12" x14ac:dyDescent="0.15"/>
    <row r="146" ht="12" x14ac:dyDescent="0.15"/>
    <row r="147" ht="12" x14ac:dyDescent="0.15"/>
    <row r="148" ht="12" x14ac:dyDescent="0.15"/>
    <row r="149" ht="12" x14ac:dyDescent="0.15"/>
    <row r="150" ht="12" x14ac:dyDescent="0.15"/>
    <row r="151" ht="12" x14ac:dyDescent="0.15"/>
    <row r="152" ht="12" x14ac:dyDescent="0.15"/>
    <row r="153" ht="12" x14ac:dyDescent="0.15"/>
    <row r="154" ht="12" x14ac:dyDescent="0.15"/>
    <row r="155" ht="12" x14ac:dyDescent="0.15"/>
    <row r="156" ht="12" x14ac:dyDescent="0.15"/>
    <row r="157" ht="12" x14ac:dyDescent="0.15"/>
    <row r="158" ht="12" x14ac:dyDescent="0.15"/>
    <row r="159" ht="12" x14ac:dyDescent="0.15"/>
    <row r="160" ht="12" x14ac:dyDescent="0.15"/>
    <row r="161" ht="12" x14ac:dyDescent="0.15"/>
    <row r="162" ht="12" x14ac:dyDescent="0.15"/>
    <row r="163" ht="12" x14ac:dyDescent="0.15"/>
    <row r="164" ht="12" x14ac:dyDescent="0.15"/>
    <row r="165" ht="12" x14ac:dyDescent="0.15"/>
    <row r="166" ht="12" x14ac:dyDescent="0.15"/>
    <row r="167" ht="12" x14ac:dyDescent="0.15"/>
    <row r="168" ht="12" x14ac:dyDescent="0.15"/>
    <row r="169" ht="12" x14ac:dyDescent="0.15"/>
    <row r="170" ht="12" x14ac:dyDescent="0.15"/>
    <row r="171" ht="12" x14ac:dyDescent="0.15"/>
    <row r="172" ht="12" x14ac:dyDescent="0.15"/>
    <row r="173" ht="12" x14ac:dyDescent="0.15"/>
    <row r="174" ht="12" x14ac:dyDescent="0.15"/>
    <row r="175" ht="12" x14ac:dyDescent="0.15"/>
    <row r="176" ht="12" x14ac:dyDescent="0.15"/>
    <row r="177" ht="12" x14ac:dyDescent="0.15"/>
    <row r="178" ht="12" x14ac:dyDescent="0.15"/>
    <row r="179" ht="12" x14ac:dyDescent="0.15"/>
    <row r="180" ht="12" x14ac:dyDescent="0.15"/>
    <row r="181" ht="12" x14ac:dyDescent="0.15"/>
    <row r="182" ht="12" x14ac:dyDescent="0.15"/>
    <row r="183" ht="12" x14ac:dyDescent="0.15"/>
  </sheetData>
  <sheetProtection algorithmName="SHA-512" hashValue="54AccXwiQ2TzcizlUBV+5eOgJP165F2KKo8zULvBO9BJl7a379dHgFKoD/jNejfSLzUa2p1WBewZQQmn83knkQ==" saltValue="N5vEVA9AyALKFvCf2k+bhQ==" spinCount="100000" sheet="1" objects="1" scenarios="1" selectLockedCells="1" selectUnlockedCells="1"/>
  <mergeCells count="44">
    <mergeCell ref="A29:B29"/>
    <mergeCell ref="A1:C1"/>
    <mergeCell ref="D1:G1"/>
    <mergeCell ref="A3:C5"/>
    <mergeCell ref="A6:C6"/>
    <mergeCell ref="D6:H7"/>
    <mergeCell ref="A13:B13"/>
    <mergeCell ref="A14:C14"/>
    <mergeCell ref="D14:H15"/>
    <mergeCell ref="A21:B21"/>
    <mergeCell ref="A22:C22"/>
    <mergeCell ref="D22:H23"/>
    <mergeCell ref="A58:B58"/>
    <mergeCell ref="A30:C30"/>
    <mergeCell ref="D30:H31"/>
    <mergeCell ref="A37:B37"/>
    <mergeCell ref="A38:C38"/>
    <mergeCell ref="D38:H39"/>
    <mergeCell ref="A45:B45"/>
    <mergeCell ref="A46:C46"/>
    <mergeCell ref="D46:H47"/>
    <mergeCell ref="A50:B50"/>
    <mergeCell ref="A51:C51"/>
    <mergeCell ref="D51:H52"/>
    <mergeCell ref="A82:B82"/>
    <mergeCell ref="A59:B59"/>
    <mergeCell ref="A60:C60"/>
    <mergeCell ref="D60:H61"/>
    <mergeCell ref="A67:B67"/>
    <mergeCell ref="A68:C68"/>
    <mergeCell ref="D68:H69"/>
    <mergeCell ref="A75:B75"/>
    <mergeCell ref="A76:C76"/>
    <mergeCell ref="D76:H77"/>
    <mergeCell ref="A80:B80"/>
    <mergeCell ref="A81:B81"/>
    <mergeCell ref="A89:B89"/>
    <mergeCell ref="A90:B90"/>
    <mergeCell ref="A83:B83"/>
    <mergeCell ref="A84:B84"/>
    <mergeCell ref="A85:B85"/>
    <mergeCell ref="A86:B86"/>
    <mergeCell ref="A87:B87"/>
    <mergeCell ref="A88:B88"/>
  </mergeCells>
  <phoneticPr fontId="3"/>
  <conditionalFormatting sqref="A1 H1:XFD1 A2:XFD2 A3 D3:XFD5 A6:D6 I6:XFD85 A7:C85">
    <cfRule type="expression" dxfId="26" priority="4" stopIfTrue="1">
      <formula>CELL("protect",A1)=0</formula>
    </cfRule>
  </conditionalFormatting>
  <conditionalFormatting sqref="A86:XFD1048576">
    <cfRule type="expression" dxfId="25" priority="1" stopIfTrue="1">
      <formula>CELL("protect",A86)=0</formula>
    </cfRule>
  </conditionalFormatting>
  <conditionalFormatting sqref="D1">
    <cfRule type="expression" dxfId="24" priority="3" stopIfTrue="1">
      <formula>CELL("protect",D1)=0</formula>
    </cfRule>
  </conditionalFormatting>
  <conditionalFormatting sqref="D8:H13 D14 D16:H21 D22 D24:H29 D30 D32:H37 D38 D40:H45 D46 D48:H50 D51 D53:H59 D60 D62:H67 D68 D70:H75 D76 D78:H85">
    <cfRule type="expression" dxfId="23" priority="2" stopIfTrue="1">
      <formula>CELL("protect",D8)=0</formula>
    </cfRule>
  </conditionalFormatting>
  <dataValidations count="1">
    <dataValidation type="list" allowBlank="1" showInputMessage="1" showErrorMessage="1" sqref="D4:H4" xr:uid="{7FA8B12D-B798-47FD-B631-9DE0F09BD951}">
      <formula1>"続柄,配偶者,子,直系尊属,兄弟姉妹,他"</formula1>
    </dataValidation>
  </dataValidations>
  <printOptions horizontalCentered="1" verticalCentered="1"/>
  <pageMargins left="0.43307086614173229" right="0.23622047244094491" top="0.74803149606299213" bottom="0.74803149606299213" header="0.31496062992125984" footer="0.31496062992125984"/>
  <pageSetup paperSize="9" scale="55" orientation="portrait" blackAndWhite="1" horizontalDpi="4294967293" r:id="rId1"/>
  <headerFooter scaleWithDoc="0" alignWithMargins="0">
    <oddFooter>&amp;CCopyright © 2012 税理士法人チェスター. All Rights Reserved.</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1D8DD-0172-4E1A-8F37-1988C49C7E89}">
  <sheetPr>
    <tabColor rgb="FFFFC000"/>
  </sheetPr>
  <dimension ref="A1:H183"/>
  <sheetViews>
    <sheetView showGridLines="0" showZeros="0" tabSelected="1" zoomScale="85" zoomScaleNormal="85" workbookViewId="0">
      <selection sqref="A1:C1"/>
    </sheetView>
  </sheetViews>
  <sheetFormatPr defaultColWidth="14.25" defaultRowHeight="33" customHeight="1" x14ac:dyDescent="0.15"/>
  <cols>
    <col min="1" max="1" width="29.875" style="3" customWidth="1"/>
    <col min="2" max="2" width="27.5" style="3" bestFit="1" customWidth="1"/>
    <col min="3" max="3" width="14.25" style="4" customWidth="1"/>
    <col min="4" max="8" width="14.25" style="5" customWidth="1"/>
    <col min="9" max="11" width="12.25" style="2" customWidth="1"/>
    <col min="12" max="16384" width="14.25" style="2"/>
  </cols>
  <sheetData>
    <row r="1" spans="1:8" ht="39" customHeight="1" x14ac:dyDescent="0.15">
      <c r="A1" s="300" t="s">
        <v>106</v>
      </c>
      <c r="B1" s="300"/>
      <c r="C1" s="300"/>
      <c r="D1" s="301" t="s">
        <v>145</v>
      </c>
      <c r="E1" s="301"/>
      <c r="F1" s="301"/>
      <c r="G1" s="301"/>
      <c r="H1" s="40" t="s">
        <v>41</v>
      </c>
    </row>
    <row r="2" spans="1:8" ht="7.5" customHeight="1" x14ac:dyDescent="0.15">
      <c r="A2" s="6"/>
      <c r="B2" s="6"/>
      <c r="C2" s="2"/>
    </row>
    <row r="3" spans="1:8" s="1" customFormat="1" ht="25.5" customHeight="1" x14ac:dyDescent="0.15">
      <c r="A3" s="302" t="s">
        <v>131</v>
      </c>
      <c r="B3" s="303"/>
      <c r="C3" s="304"/>
      <c r="D3" s="100" t="s">
        <v>101</v>
      </c>
      <c r="E3" s="100" t="s">
        <v>102</v>
      </c>
      <c r="F3" s="100" t="s">
        <v>103</v>
      </c>
      <c r="G3" s="100" t="s">
        <v>104</v>
      </c>
      <c r="H3" s="101" t="s">
        <v>105</v>
      </c>
    </row>
    <row r="4" spans="1:8" s="1" customFormat="1" ht="25.5" customHeight="1" x14ac:dyDescent="0.15">
      <c r="A4" s="305"/>
      <c r="B4" s="306"/>
      <c r="C4" s="307"/>
      <c r="D4" s="102" t="s">
        <v>70</v>
      </c>
      <c r="E4" s="102" t="s">
        <v>70</v>
      </c>
      <c r="F4" s="102" t="s">
        <v>70</v>
      </c>
      <c r="G4" s="102" t="s">
        <v>70</v>
      </c>
      <c r="H4" s="103" t="s">
        <v>70</v>
      </c>
    </row>
    <row r="5" spans="1:8" s="1" customFormat="1" ht="18.75" customHeight="1" x14ac:dyDescent="0.15">
      <c r="A5" s="308"/>
      <c r="B5" s="309"/>
      <c r="C5" s="310"/>
      <c r="D5" s="77">
        <f>'※ 税額計算'!H6</f>
        <v>0</v>
      </c>
      <c r="E5" s="77">
        <f>'※ 税額計算'!H7</f>
        <v>0</v>
      </c>
      <c r="F5" s="77">
        <f>'※ 税額計算'!H8</f>
        <v>0</v>
      </c>
      <c r="G5" s="77">
        <f>'※ 税額計算'!H9</f>
        <v>0</v>
      </c>
      <c r="H5" s="78">
        <f>'※ 税額計算'!H10</f>
        <v>0</v>
      </c>
    </row>
    <row r="6" spans="1:8" s="1" customFormat="1" ht="13.5" customHeight="1" x14ac:dyDescent="0.15">
      <c r="A6" s="298" t="s">
        <v>124</v>
      </c>
      <c r="B6" s="299"/>
      <c r="C6" s="311"/>
      <c r="D6" s="281"/>
      <c r="E6" s="282"/>
      <c r="F6" s="282"/>
      <c r="G6" s="282"/>
      <c r="H6" s="283"/>
    </row>
    <row r="7" spans="1:8" s="1" customFormat="1" ht="13.5" customHeight="1" x14ac:dyDescent="0.15">
      <c r="A7" s="261" t="s">
        <v>107</v>
      </c>
      <c r="B7" s="262" t="s">
        <v>108</v>
      </c>
      <c r="C7" s="263" t="s">
        <v>0</v>
      </c>
      <c r="D7" s="284"/>
      <c r="E7" s="285"/>
      <c r="F7" s="285"/>
      <c r="G7" s="285"/>
      <c r="H7" s="286"/>
    </row>
    <row r="8" spans="1:8" s="1" customFormat="1" ht="12" x14ac:dyDescent="0.15">
      <c r="A8" s="217"/>
      <c r="B8" s="221"/>
      <c r="C8" s="104"/>
      <c r="D8" s="79">
        <f t="shared" ref="D8:H12" si="0">$C8*D$5</f>
        <v>0</v>
      </c>
      <c r="E8" s="41">
        <f t="shared" si="0"/>
        <v>0</v>
      </c>
      <c r="F8" s="41">
        <f t="shared" si="0"/>
        <v>0</v>
      </c>
      <c r="G8" s="41">
        <f t="shared" si="0"/>
        <v>0</v>
      </c>
      <c r="H8" s="7">
        <f t="shared" si="0"/>
        <v>0</v>
      </c>
    </row>
    <row r="9" spans="1:8" s="1" customFormat="1" ht="12" x14ac:dyDescent="0.15">
      <c r="A9" s="217"/>
      <c r="B9" s="221"/>
      <c r="C9" s="104"/>
      <c r="D9" s="79">
        <f t="shared" si="0"/>
        <v>0</v>
      </c>
      <c r="E9" s="41">
        <f t="shared" si="0"/>
        <v>0</v>
      </c>
      <c r="F9" s="41">
        <f t="shared" si="0"/>
        <v>0</v>
      </c>
      <c r="G9" s="41">
        <f t="shared" si="0"/>
        <v>0</v>
      </c>
      <c r="H9" s="7">
        <f t="shared" si="0"/>
        <v>0</v>
      </c>
    </row>
    <row r="10" spans="1:8" s="1" customFormat="1" ht="12" x14ac:dyDescent="0.15">
      <c r="A10" s="217"/>
      <c r="B10" s="221"/>
      <c r="C10" s="104"/>
      <c r="D10" s="79">
        <f t="shared" si="0"/>
        <v>0</v>
      </c>
      <c r="E10" s="41">
        <f t="shared" si="0"/>
        <v>0</v>
      </c>
      <c r="F10" s="41">
        <f t="shared" si="0"/>
        <v>0</v>
      </c>
      <c r="G10" s="41">
        <f t="shared" si="0"/>
        <v>0</v>
      </c>
      <c r="H10" s="7">
        <f t="shared" si="0"/>
        <v>0</v>
      </c>
    </row>
    <row r="11" spans="1:8" s="1" customFormat="1" ht="12" x14ac:dyDescent="0.15">
      <c r="A11" s="218"/>
      <c r="B11" s="223"/>
      <c r="C11" s="105"/>
      <c r="D11" s="79">
        <f t="shared" si="0"/>
        <v>0</v>
      </c>
      <c r="E11" s="41">
        <f t="shared" si="0"/>
        <v>0</v>
      </c>
      <c r="F11" s="41">
        <f t="shared" si="0"/>
        <v>0</v>
      </c>
      <c r="G11" s="41">
        <f t="shared" si="0"/>
        <v>0</v>
      </c>
      <c r="H11" s="7">
        <f t="shared" si="0"/>
        <v>0</v>
      </c>
    </row>
    <row r="12" spans="1:8" s="1" customFormat="1" ht="12.75" thickBot="1" x14ac:dyDescent="0.2">
      <c r="A12" s="219"/>
      <c r="B12" s="222"/>
      <c r="C12" s="106"/>
      <c r="D12" s="80">
        <f t="shared" si="0"/>
        <v>0</v>
      </c>
      <c r="E12" s="42">
        <f t="shared" si="0"/>
        <v>0</v>
      </c>
      <c r="F12" s="42">
        <f t="shared" si="0"/>
        <v>0</v>
      </c>
      <c r="G12" s="42">
        <f t="shared" si="0"/>
        <v>0</v>
      </c>
      <c r="H12" s="8">
        <f t="shared" si="0"/>
        <v>0</v>
      </c>
    </row>
    <row r="13" spans="1:8" ht="12.75" thickTop="1" x14ac:dyDescent="0.15">
      <c r="A13" s="276" t="s">
        <v>7</v>
      </c>
      <c r="B13" s="277"/>
      <c r="C13" s="34">
        <f>SUM(C8:C12)</f>
        <v>0</v>
      </c>
      <c r="D13" s="81">
        <f>SUM(D8:D12)</f>
        <v>0</v>
      </c>
      <c r="E13" s="43">
        <f>SUM(E8:E12)</f>
        <v>0</v>
      </c>
      <c r="F13" s="43">
        <f>SUM(F8:F12)</f>
        <v>0</v>
      </c>
      <c r="G13" s="43">
        <f>SUM(G8:G12)</f>
        <v>0</v>
      </c>
      <c r="H13" s="35">
        <f>SUM(H6:H12)</f>
        <v>0</v>
      </c>
    </row>
    <row r="14" spans="1:8" ht="12" x14ac:dyDescent="0.15">
      <c r="A14" s="298" t="s">
        <v>123</v>
      </c>
      <c r="B14" s="299"/>
      <c r="C14" s="297"/>
      <c r="D14" s="281"/>
      <c r="E14" s="282"/>
      <c r="F14" s="282"/>
      <c r="G14" s="282"/>
      <c r="H14" s="283"/>
    </row>
    <row r="15" spans="1:8" s="1" customFormat="1" ht="13.5" customHeight="1" x14ac:dyDescent="0.15">
      <c r="A15" s="259" t="s">
        <v>107</v>
      </c>
      <c r="B15" s="260" t="s">
        <v>109</v>
      </c>
      <c r="C15" s="258" t="s">
        <v>0</v>
      </c>
      <c r="D15" s="284"/>
      <c r="E15" s="285"/>
      <c r="F15" s="285"/>
      <c r="G15" s="285"/>
      <c r="H15" s="286"/>
    </row>
    <row r="16" spans="1:8" ht="12" x14ac:dyDescent="0.15">
      <c r="A16" s="217"/>
      <c r="B16" s="223"/>
      <c r="C16" s="107"/>
      <c r="D16" s="79">
        <f t="shared" ref="D16:H20" si="1">$C16*D$5</f>
        <v>0</v>
      </c>
      <c r="E16" s="41">
        <f t="shared" si="1"/>
        <v>0</v>
      </c>
      <c r="F16" s="41">
        <f t="shared" si="1"/>
        <v>0</v>
      </c>
      <c r="G16" s="41">
        <f t="shared" si="1"/>
        <v>0</v>
      </c>
      <c r="H16" s="7">
        <f t="shared" si="1"/>
        <v>0</v>
      </c>
    </row>
    <row r="17" spans="1:8" ht="12" x14ac:dyDescent="0.15">
      <c r="A17" s="217"/>
      <c r="B17" s="223"/>
      <c r="C17" s="107"/>
      <c r="D17" s="82">
        <f t="shared" si="1"/>
        <v>0</v>
      </c>
      <c r="E17" s="44">
        <f t="shared" si="1"/>
        <v>0</v>
      </c>
      <c r="F17" s="44">
        <f t="shared" si="1"/>
        <v>0</v>
      </c>
      <c r="G17" s="44">
        <f t="shared" si="1"/>
        <v>0</v>
      </c>
      <c r="H17" s="9">
        <f t="shared" si="1"/>
        <v>0</v>
      </c>
    </row>
    <row r="18" spans="1:8" ht="12" x14ac:dyDescent="0.15">
      <c r="A18" s="218"/>
      <c r="B18" s="223"/>
      <c r="C18" s="107"/>
      <c r="D18" s="82">
        <f t="shared" si="1"/>
        <v>0</v>
      </c>
      <c r="E18" s="44">
        <f t="shared" si="1"/>
        <v>0</v>
      </c>
      <c r="F18" s="44">
        <f t="shared" si="1"/>
        <v>0</v>
      </c>
      <c r="G18" s="44">
        <f t="shared" si="1"/>
        <v>0</v>
      </c>
      <c r="H18" s="9">
        <f t="shared" si="1"/>
        <v>0</v>
      </c>
    </row>
    <row r="19" spans="1:8" ht="12" x14ac:dyDescent="0.15">
      <c r="A19" s="218"/>
      <c r="B19" s="223"/>
      <c r="C19" s="107"/>
      <c r="D19" s="82">
        <f t="shared" si="1"/>
        <v>0</v>
      </c>
      <c r="E19" s="44">
        <f t="shared" si="1"/>
        <v>0</v>
      </c>
      <c r="F19" s="44">
        <f t="shared" si="1"/>
        <v>0</v>
      </c>
      <c r="G19" s="44">
        <f t="shared" si="1"/>
        <v>0</v>
      </c>
      <c r="H19" s="9">
        <f t="shared" si="1"/>
        <v>0</v>
      </c>
    </row>
    <row r="20" spans="1:8" ht="12.75" thickBot="1" x14ac:dyDescent="0.2">
      <c r="A20" s="219"/>
      <c r="B20" s="222"/>
      <c r="C20" s="108"/>
      <c r="D20" s="80">
        <f t="shared" si="1"/>
        <v>0</v>
      </c>
      <c r="E20" s="42">
        <f t="shared" si="1"/>
        <v>0</v>
      </c>
      <c r="F20" s="42">
        <f t="shared" si="1"/>
        <v>0</v>
      </c>
      <c r="G20" s="42">
        <f t="shared" si="1"/>
        <v>0</v>
      </c>
      <c r="H20" s="10">
        <f t="shared" si="1"/>
        <v>0</v>
      </c>
    </row>
    <row r="21" spans="1:8" ht="12.75" thickTop="1" x14ac:dyDescent="0.15">
      <c r="A21" s="276" t="s">
        <v>8</v>
      </c>
      <c r="B21" s="277"/>
      <c r="C21" s="36">
        <f>SUM(C16:C20)</f>
        <v>0</v>
      </c>
      <c r="D21" s="83">
        <f>SUM(D16:D20)</f>
        <v>0</v>
      </c>
      <c r="E21" s="45">
        <f>SUM(E16:E20)</f>
        <v>0</v>
      </c>
      <c r="F21" s="45">
        <f>SUM(F16:F20)</f>
        <v>0</v>
      </c>
      <c r="G21" s="45">
        <f>SUM(G16:G20)</f>
        <v>0</v>
      </c>
      <c r="H21" s="37">
        <f>SUM(H14:H20)</f>
        <v>0</v>
      </c>
    </row>
    <row r="22" spans="1:8" ht="12" x14ac:dyDescent="0.15">
      <c r="A22" s="287" t="s">
        <v>122</v>
      </c>
      <c r="B22" s="291"/>
      <c r="C22" s="280"/>
      <c r="D22" s="281"/>
      <c r="E22" s="282"/>
      <c r="F22" s="282"/>
      <c r="G22" s="282"/>
      <c r="H22" s="283"/>
    </row>
    <row r="23" spans="1:8" s="1" customFormat="1" ht="13.5" customHeight="1" x14ac:dyDescent="0.15">
      <c r="A23" s="259" t="s">
        <v>110</v>
      </c>
      <c r="B23" s="260" t="s">
        <v>115</v>
      </c>
      <c r="C23" s="258" t="s">
        <v>0</v>
      </c>
      <c r="D23" s="284"/>
      <c r="E23" s="285"/>
      <c r="F23" s="285"/>
      <c r="G23" s="285"/>
      <c r="H23" s="286"/>
    </row>
    <row r="24" spans="1:8" ht="12" x14ac:dyDescent="0.15">
      <c r="A24" s="218"/>
      <c r="B24" s="223"/>
      <c r="C24" s="107"/>
      <c r="D24" s="79">
        <f t="shared" ref="D24:H28" si="2">$C24*D$5</f>
        <v>0</v>
      </c>
      <c r="E24" s="41">
        <f t="shared" si="2"/>
        <v>0</v>
      </c>
      <c r="F24" s="41">
        <f t="shared" si="2"/>
        <v>0</v>
      </c>
      <c r="G24" s="41">
        <f t="shared" si="2"/>
        <v>0</v>
      </c>
      <c r="H24" s="7">
        <f t="shared" si="2"/>
        <v>0</v>
      </c>
    </row>
    <row r="25" spans="1:8" ht="12" x14ac:dyDescent="0.15">
      <c r="A25" s="218"/>
      <c r="B25" s="223"/>
      <c r="C25" s="107"/>
      <c r="D25" s="82">
        <f t="shared" si="2"/>
        <v>0</v>
      </c>
      <c r="E25" s="44">
        <f t="shared" si="2"/>
        <v>0</v>
      </c>
      <c r="F25" s="44">
        <f t="shared" si="2"/>
        <v>0</v>
      </c>
      <c r="G25" s="44">
        <f t="shared" si="2"/>
        <v>0</v>
      </c>
      <c r="H25" s="9">
        <f t="shared" si="2"/>
        <v>0</v>
      </c>
    </row>
    <row r="26" spans="1:8" ht="12" x14ac:dyDescent="0.15">
      <c r="A26" s="218"/>
      <c r="B26" s="223"/>
      <c r="C26" s="107"/>
      <c r="D26" s="82">
        <f t="shared" si="2"/>
        <v>0</v>
      </c>
      <c r="E26" s="44">
        <f t="shared" si="2"/>
        <v>0</v>
      </c>
      <c r="F26" s="44">
        <f t="shared" si="2"/>
        <v>0</v>
      </c>
      <c r="G26" s="44">
        <f t="shared" si="2"/>
        <v>0</v>
      </c>
      <c r="H26" s="9">
        <f t="shared" si="2"/>
        <v>0</v>
      </c>
    </row>
    <row r="27" spans="1:8" ht="12" x14ac:dyDescent="0.15">
      <c r="A27" s="218"/>
      <c r="B27" s="223"/>
      <c r="C27" s="107"/>
      <c r="D27" s="82">
        <f t="shared" si="2"/>
        <v>0</v>
      </c>
      <c r="E27" s="44">
        <f t="shared" si="2"/>
        <v>0</v>
      </c>
      <c r="F27" s="44">
        <f t="shared" si="2"/>
        <v>0</v>
      </c>
      <c r="G27" s="44">
        <f t="shared" si="2"/>
        <v>0</v>
      </c>
      <c r="H27" s="9">
        <f t="shared" si="2"/>
        <v>0</v>
      </c>
    </row>
    <row r="28" spans="1:8" ht="12.75" thickBot="1" x14ac:dyDescent="0.2">
      <c r="A28" s="219"/>
      <c r="B28" s="222"/>
      <c r="C28" s="108"/>
      <c r="D28" s="80">
        <f t="shared" si="2"/>
        <v>0</v>
      </c>
      <c r="E28" s="42">
        <f t="shared" si="2"/>
        <v>0</v>
      </c>
      <c r="F28" s="42">
        <f t="shared" si="2"/>
        <v>0</v>
      </c>
      <c r="G28" s="42">
        <f t="shared" si="2"/>
        <v>0</v>
      </c>
      <c r="H28" s="10">
        <f t="shared" si="2"/>
        <v>0</v>
      </c>
    </row>
    <row r="29" spans="1:8" ht="12.75" thickTop="1" x14ac:dyDescent="0.15">
      <c r="A29" s="276" t="s">
        <v>9</v>
      </c>
      <c r="B29" s="277"/>
      <c r="C29" s="36">
        <f>SUM(C24:C28)</f>
        <v>0</v>
      </c>
      <c r="D29" s="83">
        <f>SUM(D24:D28)</f>
        <v>0</v>
      </c>
      <c r="E29" s="45">
        <f>SUM(E24:E28)</f>
        <v>0</v>
      </c>
      <c r="F29" s="45">
        <f>SUM(F24:F28)</f>
        <v>0</v>
      </c>
      <c r="G29" s="45">
        <f>SUM(G24:G28)</f>
        <v>0</v>
      </c>
      <c r="H29" s="37">
        <f>SUM(H22:H28)</f>
        <v>0</v>
      </c>
    </row>
    <row r="30" spans="1:8" ht="12" x14ac:dyDescent="0.15">
      <c r="A30" s="278" t="s">
        <v>125</v>
      </c>
      <c r="B30" s="279"/>
      <c r="C30" s="280"/>
      <c r="D30" s="281"/>
      <c r="E30" s="282"/>
      <c r="F30" s="282"/>
      <c r="G30" s="282"/>
      <c r="H30" s="283"/>
    </row>
    <row r="31" spans="1:8" s="1" customFormat="1" ht="13.5" customHeight="1" x14ac:dyDescent="0.15">
      <c r="A31" s="259" t="s">
        <v>110</v>
      </c>
      <c r="B31" s="260" t="s">
        <v>111</v>
      </c>
      <c r="C31" s="258" t="s">
        <v>0</v>
      </c>
      <c r="D31" s="284"/>
      <c r="E31" s="285"/>
      <c r="F31" s="285"/>
      <c r="G31" s="285"/>
      <c r="H31" s="286"/>
    </row>
    <row r="32" spans="1:8" ht="12" x14ac:dyDescent="0.15">
      <c r="A32" s="220"/>
      <c r="B32" s="224"/>
      <c r="C32" s="107"/>
      <c r="D32" s="79">
        <f t="shared" ref="D32:H36" si="3">$C32*D$5</f>
        <v>0</v>
      </c>
      <c r="E32" s="41">
        <f t="shared" si="3"/>
        <v>0</v>
      </c>
      <c r="F32" s="41">
        <f t="shared" si="3"/>
        <v>0</v>
      </c>
      <c r="G32" s="41">
        <f t="shared" si="3"/>
        <v>0</v>
      </c>
      <c r="H32" s="7">
        <f t="shared" si="3"/>
        <v>0</v>
      </c>
    </row>
    <row r="33" spans="1:8" ht="12" x14ac:dyDescent="0.15">
      <c r="A33" s="220"/>
      <c r="B33" s="224"/>
      <c r="C33" s="107"/>
      <c r="D33" s="82">
        <f t="shared" si="3"/>
        <v>0</v>
      </c>
      <c r="E33" s="44">
        <f t="shared" si="3"/>
        <v>0</v>
      </c>
      <c r="F33" s="44">
        <f t="shared" si="3"/>
        <v>0</v>
      </c>
      <c r="G33" s="44">
        <f t="shared" si="3"/>
        <v>0</v>
      </c>
      <c r="H33" s="9">
        <f t="shared" si="3"/>
        <v>0</v>
      </c>
    </row>
    <row r="34" spans="1:8" ht="12" x14ac:dyDescent="0.15">
      <c r="A34" s="220"/>
      <c r="B34" s="224"/>
      <c r="C34" s="107"/>
      <c r="D34" s="82">
        <f t="shared" si="3"/>
        <v>0</v>
      </c>
      <c r="E34" s="44">
        <f t="shared" si="3"/>
        <v>0</v>
      </c>
      <c r="F34" s="44">
        <f t="shared" si="3"/>
        <v>0</v>
      </c>
      <c r="G34" s="44">
        <f t="shared" si="3"/>
        <v>0</v>
      </c>
      <c r="H34" s="9">
        <f t="shared" si="3"/>
        <v>0</v>
      </c>
    </row>
    <row r="35" spans="1:8" ht="12" x14ac:dyDescent="0.15">
      <c r="A35" s="220"/>
      <c r="B35" s="224"/>
      <c r="C35" s="107"/>
      <c r="D35" s="82">
        <f t="shared" si="3"/>
        <v>0</v>
      </c>
      <c r="E35" s="44">
        <f t="shared" si="3"/>
        <v>0</v>
      </c>
      <c r="F35" s="44">
        <f t="shared" si="3"/>
        <v>0</v>
      </c>
      <c r="G35" s="44">
        <f t="shared" si="3"/>
        <v>0</v>
      </c>
      <c r="H35" s="9">
        <f t="shared" si="3"/>
        <v>0</v>
      </c>
    </row>
    <row r="36" spans="1:8" ht="12.75" thickBot="1" x14ac:dyDescent="0.2">
      <c r="A36" s="219"/>
      <c r="B36" s="222"/>
      <c r="C36" s="108"/>
      <c r="D36" s="80">
        <f t="shared" si="3"/>
        <v>0</v>
      </c>
      <c r="E36" s="42">
        <f t="shared" si="3"/>
        <v>0</v>
      </c>
      <c r="F36" s="42">
        <f t="shared" si="3"/>
        <v>0</v>
      </c>
      <c r="G36" s="42">
        <f t="shared" si="3"/>
        <v>0</v>
      </c>
      <c r="H36" s="10">
        <f t="shared" si="3"/>
        <v>0</v>
      </c>
    </row>
    <row r="37" spans="1:8" ht="12.75" thickTop="1" x14ac:dyDescent="0.15">
      <c r="A37" s="276" t="s">
        <v>11</v>
      </c>
      <c r="B37" s="277"/>
      <c r="C37" s="36">
        <f>SUM(C32:C36)</f>
        <v>0</v>
      </c>
      <c r="D37" s="83">
        <f>SUM(D32:D36)</f>
        <v>0</v>
      </c>
      <c r="E37" s="45">
        <f>SUM(E32:E36)</f>
        <v>0</v>
      </c>
      <c r="F37" s="45">
        <f>SUM(F32:F36)</f>
        <v>0</v>
      </c>
      <c r="G37" s="45">
        <f>SUM(G32:G36)</f>
        <v>0</v>
      </c>
      <c r="H37" s="37">
        <f>SUM(H30:H36)</f>
        <v>0</v>
      </c>
    </row>
    <row r="38" spans="1:8" ht="12" x14ac:dyDescent="0.15">
      <c r="A38" s="287" t="s">
        <v>126</v>
      </c>
      <c r="B38" s="291"/>
      <c r="C38" s="280"/>
      <c r="D38" s="281"/>
      <c r="E38" s="282"/>
      <c r="F38" s="282"/>
      <c r="G38" s="282"/>
      <c r="H38" s="283"/>
    </row>
    <row r="39" spans="1:8" s="1" customFormat="1" ht="13.5" customHeight="1" x14ac:dyDescent="0.15">
      <c r="A39" s="259" t="s">
        <v>112</v>
      </c>
      <c r="B39" s="260" t="s">
        <v>113</v>
      </c>
      <c r="C39" s="258" t="s">
        <v>0</v>
      </c>
      <c r="D39" s="284"/>
      <c r="E39" s="285"/>
      <c r="F39" s="285"/>
      <c r="G39" s="285"/>
      <c r="H39" s="286"/>
    </row>
    <row r="40" spans="1:8" ht="12" x14ac:dyDescent="0.15">
      <c r="A40" s="220"/>
      <c r="B40" s="224"/>
      <c r="C40" s="107"/>
      <c r="D40" s="79">
        <f t="shared" ref="D40:H44" si="4">$C40*D$5</f>
        <v>0</v>
      </c>
      <c r="E40" s="41">
        <f t="shared" si="4"/>
        <v>0</v>
      </c>
      <c r="F40" s="41">
        <f t="shared" si="4"/>
        <v>0</v>
      </c>
      <c r="G40" s="41">
        <f t="shared" si="4"/>
        <v>0</v>
      </c>
      <c r="H40" s="7">
        <f t="shared" si="4"/>
        <v>0</v>
      </c>
    </row>
    <row r="41" spans="1:8" ht="12" x14ac:dyDescent="0.15">
      <c r="A41" s="220"/>
      <c r="B41" s="224"/>
      <c r="C41" s="107"/>
      <c r="D41" s="82">
        <f t="shared" si="4"/>
        <v>0</v>
      </c>
      <c r="E41" s="44">
        <f t="shared" si="4"/>
        <v>0</v>
      </c>
      <c r="F41" s="44">
        <f t="shared" si="4"/>
        <v>0</v>
      </c>
      <c r="G41" s="44">
        <f t="shared" si="4"/>
        <v>0</v>
      </c>
      <c r="H41" s="9">
        <f t="shared" si="4"/>
        <v>0</v>
      </c>
    </row>
    <row r="42" spans="1:8" ht="12" x14ac:dyDescent="0.15">
      <c r="A42" s="220"/>
      <c r="B42" s="224"/>
      <c r="C42" s="107"/>
      <c r="D42" s="82">
        <f t="shared" si="4"/>
        <v>0</v>
      </c>
      <c r="E42" s="44">
        <f t="shared" si="4"/>
        <v>0</v>
      </c>
      <c r="F42" s="44">
        <f t="shared" si="4"/>
        <v>0</v>
      </c>
      <c r="G42" s="44">
        <f t="shared" si="4"/>
        <v>0</v>
      </c>
      <c r="H42" s="9">
        <f t="shared" si="4"/>
        <v>0</v>
      </c>
    </row>
    <row r="43" spans="1:8" ht="12" x14ac:dyDescent="0.15">
      <c r="A43" s="220"/>
      <c r="B43" s="224"/>
      <c r="C43" s="107"/>
      <c r="D43" s="82">
        <f t="shared" si="4"/>
        <v>0</v>
      </c>
      <c r="E43" s="44">
        <f t="shared" si="4"/>
        <v>0</v>
      </c>
      <c r="F43" s="44">
        <f t="shared" si="4"/>
        <v>0</v>
      </c>
      <c r="G43" s="44">
        <f t="shared" si="4"/>
        <v>0</v>
      </c>
      <c r="H43" s="9">
        <f t="shared" si="4"/>
        <v>0</v>
      </c>
    </row>
    <row r="44" spans="1:8" ht="12.75" thickBot="1" x14ac:dyDescent="0.2">
      <c r="A44" s="219"/>
      <c r="B44" s="222"/>
      <c r="C44" s="108"/>
      <c r="D44" s="80">
        <f t="shared" si="4"/>
        <v>0</v>
      </c>
      <c r="E44" s="42">
        <f t="shared" si="4"/>
        <v>0</v>
      </c>
      <c r="F44" s="42">
        <f t="shared" si="4"/>
        <v>0</v>
      </c>
      <c r="G44" s="42">
        <f t="shared" si="4"/>
        <v>0</v>
      </c>
      <c r="H44" s="10">
        <f t="shared" si="4"/>
        <v>0</v>
      </c>
    </row>
    <row r="45" spans="1:8" ht="12.75" thickTop="1" x14ac:dyDescent="0.15">
      <c r="A45" s="276" t="s">
        <v>13</v>
      </c>
      <c r="B45" s="277"/>
      <c r="C45" s="36">
        <f>SUM(C40:C44)</f>
        <v>0</v>
      </c>
      <c r="D45" s="83">
        <f>SUM(D40:D44)</f>
        <v>0</v>
      </c>
      <c r="E45" s="45">
        <f>SUM(E40:E44)</f>
        <v>0</v>
      </c>
      <c r="F45" s="45">
        <f>SUM(F40:F44)</f>
        <v>0</v>
      </c>
      <c r="G45" s="45">
        <f>SUM(G40:G44)</f>
        <v>0</v>
      </c>
      <c r="H45" s="37">
        <f>SUM(H38:H44)</f>
        <v>0</v>
      </c>
    </row>
    <row r="46" spans="1:8" ht="12" x14ac:dyDescent="0.15">
      <c r="A46" s="287" t="s">
        <v>127</v>
      </c>
      <c r="B46" s="291"/>
      <c r="C46" s="280"/>
      <c r="D46" s="281"/>
      <c r="E46" s="282"/>
      <c r="F46" s="282"/>
      <c r="G46" s="282"/>
      <c r="H46" s="283"/>
    </row>
    <row r="47" spans="1:8" s="1" customFormat="1" ht="13.5" customHeight="1" x14ac:dyDescent="0.15">
      <c r="A47" s="259" t="s">
        <v>116</v>
      </c>
      <c r="B47" s="260" t="s">
        <v>117</v>
      </c>
      <c r="C47" s="258" t="s">
        <v>0</v>
      </c>
      <c r="D47" s="284"/>
      <c r="E47" s="285"/>
      <c r="F47" s="285"/>
      <c r="G47" s="285"/>
      <c r="H47" s="286"/>
    </row>
    <row r="48" spans="1:8" ht="12" x14ac:dyDescent="0.15">
      <c r="A48" s="220"/>
      <c r="B48" s="224"/>
      <c r="C48" s="107"/>
      <c r="D48" s="79">
        <f t="shared" ref="D48:H49" si="5">$C48*D$5</f>
        <v>0</v>
      </c>
      <c r="E48" s="41">
        <f t="shared" si="5"/>
        <v>0</v>
      </c>
      <c r="F48" s="41">
        <f t="shared" si="5"/>
        <v>0</v>
      </c>
      <c r="G48" s="41">
        <f t="shared" si="5"/>
        <v>0</v>
      </c>
      <c r="H48" s="7">
        <f t="shared" si="5"/>
        <v>0</v>
      </c>
    </row>
    <row r="49" spans="1:8" ht="12.75" thickBot="1" x14ac:dyDescent="0.2">
      <c r="A49" s="219"/>
      <c r="B49" s="222"/>
      <c r="C49" s="108"/>
      <c r="D49" s="80">
        <f t="shared" si="5"/>
        <v>0</v>
      </c>
      <c r="E49" s="42">
        <f t="shared" si="5"/>
        <v>0</v>
      </c>
      <c r="F49" s="42">
        <f t="shared" si="5"/>
        <v>0</v>
      </c>
      <c r="G49" s="42">
        <f t="shared" si="5"/>
        <v>0</v>
      </c>
      <c r="H49" s="10">
        <f t="shared" si="5"/>
        <v>0</v>
      </c>
    </row>
    <row r="50" spans="1:8" ht="12.75" thickTop="1" x14ac:dyDescent="0.15">
      <c r="A50" s="276" t="s">
        <v>51</v>
      </c>
      <c r="B50" s="277"/>
      <c r="C50" s="36">
        <f>SUM(C48:C49)</f>
        <v>0</v>
      </c>
      <c r="D50" s="83">
        <f>SUM(D48:D49)</f>
        <v>0</v>
      </c>
      <c r="E50" s="45">
        <f>SUM(E48:E49)</f>
        <v>0</v>
      </c>
      <c r="F50" s="45">
        <f>SUM(F48:F49)</f>
        <v>0</v>
      </c>
      <c r="G50" s="45">
        <f>SUM(G48:G49)</f>
        <v>0</v>
      </c>
      <c r="H50" s="37">
        <f>SUM(H46:H49)</f>
        <v>0</v>
      </c>
    </row>
    <row r="51" spans="1:8" ht="12" x14ac:dyDescent="0.15">
      <c r="A51" s="278" t="s">
        <v>128</v>
      </c>
      <c r="B51" s="279"/>
      <c r="C51" s="280"/>
      <c r="D51" s="281"/>
      <c r="E51" s="282"/>
      <c r="F51" s="282"/>
      <c r="G51" s="282"/>
      <c r="H51" s="283"/>
    </row>
    <row r="52" spans="1:8" s="1" customFormat="1" ht="13.5" customHeight="1" x14ac:dyDescent="0.15">
      <c r="A52" s="259" t="s">
        <v>111</v>
      </c>
      <c r="B52" s="260" t="s">
        <v>114</v>
      </c>
      <c r="C52" s="258" t="s">
        <v>0</v>
      </c>
      <c r="D52" s="284"/>
      <c r="E52" s="285"/>
      <c r="F52" s="285"/>
      <c r="G52" s="285"/>
      <c r="H52" s="286"/>
    </row>
    <row r="53" spans="1:8" ht="12" x14ac:dyDescent="0.15">
      <c r="A53" s="220"/>
      <c r="B53" s="224"/>
      <c r="C53" s="107"/>
      <c r="D53" s="79">
        <f t="shared" ref="D53:H57" si="6">$C53*D$5</f>
        <v>0</v>
      </c>
      <c r="E53" s="41">
        <f t="shared" si="6"/>
        <v>0</v>
      </c>
      <c r="F53" s="41">
        <f t="shared" si="6"/>
        <v>0</v>
      </c>
      <c r="G53" s="41">
        <f t="shared" si="6"/>
        <v>0</v>
      </c>
      <c r="H53" s="7">
        <f t="shared" si="6"/>
        <v>0</v>
      </c>
    </row>
    <row r="54" spans="1:8" ht="12" x14ac:dyDescent="0.15">
      <c r="A54" s="220"/>
      <c r="B54" s="224"/>
      <c r="C54" s="107"/>
      <c r="D54" s="82">
        <f t="shared" si="6"/>
        <v>0</v>
      </c>
      <c r="E54" s="44">
        <f t="shared" si="6"/>
        <v>0</v>
      </c>
      <c r="F54" s="44">
        <f t="shared" si="6"/>
        <v>0</v>
      </c>
      <c r="G54" s="44">
        <f t="shared" si="6"/>
        <v>0</v>
      </c>
      <c r="H54" s="9">
        <f t="shared" si="6"/>
        <v>0</v>
      </c>
    </row>
    <row r="55" spans="1:8" ht="12" x14ac:dyDescent="0.15">
      <c r="A55" s="220"/>
      <c r="B55" s="224"/>
      <c r="C55" s="107"/>
      <c r="D55" s="82">
        <f t="shared" si="6"/>
        <v>0</v>
      </c>
      <c r="E55" s="44">
        <f t="shared" si="6"/>
        <v>0</v>
      </c>
      <c r="F55" s="44">
        <f t="shared" si="6"/>
        <v>0</v>
      </c>
      <c r="G55" s="44">
        <f t="shared" si="6"/>
        <v>0</v>
      </c>
      <c r="H55" s="9">
        <f t="shared" si="6"/>
        <v>0</v>
      </c>
    </row>
    <row r="56" spans="1:8" ht="12" x14ac:dyDescent="0.15">
      <c r="A56" s="220"/>
      <c r="B56" s="224"/>
      <c r="C56" s="107"/>
      <c r="D56" s="82">
        <f t="shared" si="6"/>
        <v>0</v>
      </c>
      <c r="E56" s="44">
        <f t="shared" si="6"/>
        <v>0</v>
      </c>
      <c r="F56" s="44">
        <f t="shared" si="6"/>
        <v>0</v>
      </c>
      <c r="G56" s="44">
        <f t="shared" si="6"/>
        <v>0</v>
      </c>
      <c r="H56" s="9">
        <f t="shared" si="6"/>
        <v>0</v>
      </c>
    </row>
    <row r="57" spans="1:8" ht="12.75" thickBot="1" x14ac:dyDescent="0.2">
      <c r="A57" s="219"/>
      <c r="B57" s="222"/>
      <c r="C57" s="108"/>
      <c r="D57" s="80">
        <f t="shared" si="6"/>
        <v>0</v>
      </c>
      <c r="E57" s="42">
        <f t="shared" si="6"/>
        <v>0</v>
      </c>
      <c r="F57" s="42">
        <f t="shared" si="6"/>
        <v>0</v>
      </c>
      <c r="G57" s="42">
        <f t="shared" si="6"/>
        <v>0</v>
      </c>
      <c r="H57" s="10">
        <f t="shared" si="6"/>
        <v>0</v>
      </c>
    </row>
    <row r="58" spans="1:8" ht="12.75" thickTop="1" x14ac:dyDescent="0.15">
      <c r="A58" s="276" t="s">
        <v>15</v>
      </c>
      <c r="B58" s="277"/>
      <c r="C58" s="38">
        <f>SUM(C53:C57)</f>
        <v>0</v>
      </c>
      <c r="D58" s="84">
        <f>SUM(D53:D57)</f>
        <v>0</v>
      </c>
      <c r="E58" s="46">
        <f>SUM(E53:E57)</f>
        <v>0</v>
      </c>
      <c r="F58" s="46">
        <f>SUM(F53:F57)</f>
        <v>0</v>
      </c>
      <c r="G58" s="46">
        <f>SUM(G53:G57)</f>
        <v>0</v>
      </c>
      <c r="H58" s="39">
        <f>SUM(H51:H57)</f>
        <v>0</v>
      </c>
    </row>
    <row r="59" spans="1:8" ht="12" x14ac:dyDescent="0.15">
      <c r="A59" s="289" t="s">
        <v>3</v>
      </c>
      <c r="B59" s="290"/>
      <c r="C59" s="11">
        <f>SUM(C13,C21,C29,C37,C45,C50,C58)</f>
        <v>0</v>
      </c>
      <c r="D59" s="85">
        <f>D13+D21+D29+D37+D45+D50+D58</f>
        <v>0</v>
      </c>
      <c r="E59" s="247">
        <f>E13+E21+E29+E37+E45+E50+E58</f>
        <v>0</v>
      </c>
      <c r="F59" s="247">
        <f>F13+F21+F29+F37+F45+F50+F58</f>
        <v>0</v>
      </c>
      <c r="G59" s="247">
        <f>G13+G21+G29+G37+G45+G50+G58</f>
        <v>0</v>
      </c>
      <c r="H59" s="246">
        <f>H13+H21+H29+H37+H45+H50+H58</f>
        <v>0</v>
      </c>
    </row>
    <row r="60" spans="1:8" ht="12" x14ac:dyDescent="0.15">
      <c r="A60" s="287" t="s">
        <v>129</v>
      </c>
      <c r="B60" s="291"/>
      <c r="C60" s="292"/>
      <c r="D60" s="281"/>
      <c r="E60" s="282"/>
      <c r="F60" s="282"/>
      <c r="G60" s="282"/>
      <c r="H60" s="283"/>
    </row>
    <row r="61" spans="1:8" s="1" customFormat="1" ht="13.5" customHeight="1" x14ac:dyDescent="0.15">
      <c r="A61" s="259" t="s">
        <v>118</v>
      </c>
      <c r="B61" s="260" t="s">
        <v>114</v>
      </c>
      <c r="C61" s="258" t="s">
        <v>0</v>
      </c>
      <c r="D61" s="284"/>
      <c r="E61" s="285"/>
      <c r="F61" s="285"/>
      <c r="G61" s="285"/>
      <c r="H61" s="286"/>
    </row>
    <row r="62" spans="1:8" ht="12" x14ac:dyDescent="0.15">
      <c r="A62" s="218"/>
      <c r="B62" s="225"/>
      <c r="C62" s="226"/>
      <c r="D62" s="227">
        <f t="shared" ref="D62:H66" si="7">$C62*D$5</f>
        <v>0</v>
      </c>
      <c r="E62" s="228">
        <f t="shared" si="7"/>
        <v>0</v>
      </c>
      <c r="F62" s="228">
        <f t="shared" si="7"/>
        <v>0</v>
      </c>
      <c r="G62" s="228">
        <f t="shared" si="7"/>
        <v>0</v>
      </c>
      <c r="H62" s="229">
        <f t="shared" si="7"/>
        <v>0</v>
      </c>
    </row>
    <row r="63" spans="1:8" ht="12" x14ac:dyDescent="0.15">
      <c r="A63" s="218"/>
      <c r="B63" s="225"/>
      <c r="C63" s="226"/>
      <c r="D63" s="86">
        <f t="shared" si="7"/>
        <v>0</v>
      </c>
      <c r="E63" s="47">
        <f t="shared" si="7"/>
        <v>0</v>
      </c>
      <c r="F63" s="47">
        <f t="shared" si="7"/>
        <v>0</v>
      </c>
      <c r="G63" s="47">
        <f t="shared" si="7"/>
        <v>0</v>
      </c>
      <c r="H63" s="12">
        <f t="shared" si="7"/>
        <v>0</v>
      </c>
    </row>
    <row r="64" spans="1:8" ht="12" x14ac:dyDescent="0.15">
      <c r="A64" s="217"/>
      <c r="B64" s="221"/>
      <c r="C64" s="226"/>
      <c r="D64" s="86">
        <f t="shared" si="7"/>
        <v>0</v>
      </c>
      <c r="E64" s="47">
        <f t="shared" si="7"/>
        <v>0</v>
      </c>
      <c r="F64" s="47">
        <f t="shared" si="7"/>
        <v>0</v>
      </c>
      <c r="G64" s="47">
        <f t="shared" si="7"/>
        <v>0</v>
      </c>
      <c r="H64" s="12">
        <f t="shared" si="7"/>
        <v>0</v>
      </c>
    </row>
    <row r="65" spans="1:8" ht="12" x14ac:dyDescent="0.15">
      <c r="A65" s="217"/>
      <c r="B65" s="221"/>
      <c r="C65" s="226"/>
      <c r="D65" s="86">
        <f t="shared" si="7"/>
        <v>0</v>
      </c>
      <c r="E65" s="47">
        <f t="shared" si="7"/>
        <v>0</v>
      </c>
      <c r="F65" s="47">
        <f t="shared" si="7"/>
        <v>0</v>
      </c>
      <c r="G65" s="47">
        <f t="shared" si="7"/>
        <v>0</v>
      </c>
      <c r="H65" s="12">
        <f t="shared" si="7"/>
        <v>0</v>
      </c>
    </row>
    <row r="66" spans="1:8" ht="12.75" thickBot="1" x14ac:dyDescent="0.2">
      <c r="A66" s="217"/>
      <c r="B66" s="221"/>
      <c r="C66" s="226"/>
      <c r="D66" s="86">
        <f t="shared" si="7"/>
        <v>0</v>
      </c>
      <c r="E66" s="47">
        <f t="shared" si="7"/>
        <v>0</v>
      </c>
      <c r="F66" s="47">
        <f t="shared" si="7"/>
        <v>0</v>
      </c>
      <c r="G66" s="47">
        <f t="shared" si="7"/>
        <v>0</v>
      </c>
      <c r="H66" s="12">
        <f t="shared" si="7"/>
        <v>0</v>
      </c>
    </row>
    <row r="67" spans="1:8" ht="12.75" thickTop="1" x14ac:dyDescent="0.15">
      <c r="A67" s="293" t="s">
        <v>17</v>
      </c>
      <c r="B67" s="294"/>
      <c r="C67" s="230">
        <f t="shared" ref="C67:H67" si="8">SUM(C62:C66)</f>
        <v>0</v>
      </c>
      <c r="D67" s="231">
        <f t="shared" si="8"/>
        <v>0</v>
      </c>
      <c r="E67" s="232">
        <f t="shared" si="8"/>
        <v>0</v>
      </c>
      <c r="F67" s="232">
        <f t="shared" si="8"/>
        <v>0</v>
      </c>
      <c r="G67" s="232">
        <f t="shared" si="8"/>
        <v>0</v>
      </c>
      <c r="H67" s="233">
        <f t="shared" si="8"/>
        <v>0</v>
      </c>
    </row>
    <row r="68" spans="1:8" ht="12" x14ac:dyDescent="0.15">
      <c r="A68" s="295" t="s">
        <v>130</v>
      </c>
      <c r="B68" s="296"/>
      <c r="C68" s="297"/>
      <c r="D68" s="281"/>
      <c r="E68" s="282"/>
      <c r="F68" s="282"/>
      <c r="G68" s="282"/>
      <c r="H68" s="283"/>
    </row>
    <row r="69" spans="1:8" s="1" customFormat="1" ht="13.5" customHeight="1" x14ac:dyDescent="0.15">
      <c r="A69" s="259" t="s">
        <v>119</v>
      </c>
      <c r="B69" s="260" t="s">
        <v>114</v>
      </c>
      <c r="C69" s="258" t="s">
        <v>0</v>
      </c>
      <c r="D69" s="284"/>
      <c r="E69" s="285"/>
      <c r="F69" s="285"/>
      <c r="G69" s="285"/>
      <c r="H69" s="286"/>
    </row>
    <row r="70" spans="1:8" ht="12" x14ac:dyDescent="0.15">
      <c r="A70" s="217"/>
      <c r="B70" s="221"/>
      <c r="C70" s="226"/>
      <c r="D70" s="227">
        <f t="shared" ref="D70:H74" si="9">$C70*D$5</f>
        <v>0</v>
      </c>
      <c r="E70" s="228">
        <f t="shared" si="9"/>
        <v>0</v>
      </c>
      <c r="F70" s="228">
        <f t="shared" si="9"/>
        <v>0</v>
      </c>
      <c r="G70" s="228">
        <f t="shared" si="9"/>
        <v>0</v>
      </c>
      <c r="H70" s="229">
        <f t="shared" si="9"/>
        <v>0</v>
      </c>
    </row>
    <row r="71" spans="1:8" ht="12" x14ac:dyDescent="0.15">
      <c r="A71" s="217"/>
      <c r="B71" s="221"/>
      <c r="C71" s="226"/>
      <c r="D71" s="86">
        <f t="shared" si="9"/>
        <v>0</v>
      </c>
      <c r="E71" s="47">
        <f t="shared" si="9"/>
        <v>0</v>
      </c>
      <c r="F71" s="47">
        <f t="shared" si="9"/>
        <v>0</v>
      </c>
      <c r="G71" s="47">
        <f t="shared" si="9"/>
        <v>0</v>
      </c>
      <c r="H71" s="12">
        <f t="shared" si="9"/>
        <v>0</v>
      </c>
    </row>
    <row r="72" spans="1:8" ht="12" x14ac:dyDescent="0.15">
      <c r="A72" s="217"/>
      <c r="B72" s="221"/>
      <c r="C72" s="226"/>
      <c r="D72" s="86">
        <f t="shared" si="9"/>
        <v>0</v>
      </c>
      <c r="E72" s="47">
        <f t="shared" si="9"/>
        <v>0</v>
      </c>
      <c r="F72" s="47">
        <f t="shared" si="9"/>
        <v>0</v>
      </c>
      <c r="G72" s="47">
        <f t="shared" si="9"/>
        <v>0</v>
      </c>
      <c r="H72" s="12">
        <f t="shared" si="9"/>
        <v>0</v>
      </c>
    </row>
    <row r="73" spans="1:8" ht="12" x14ac:dyDescent="0.15">
      <c r="A73" s="217"/>
      <c r="B73" s="221"/>
      <c r="C73" s="226"/>
      <c r="D73" s="86">
        <f t="shared" si="9"/>
        <v>0</v>
      </c>
      <c r="E73" s="47">
        <f t="shared" si="9"/>
        <v>0</v>
      </c>
      <c r="F73" s="47">
        <f t="shared" si="9"/>
        <v>0</v>
      </c>
      <c r="G73" s="47">
        <f t="shared" si="9"/>
        <v>0</v>
      </c>
      <c r="H73" s="12">
        <f t="shared" si="9"/>
        <v>0</v>
      </c>
    </row>
    <row r="74" spans="1:8" ht="12.75" thickBot="1" x14ac:dyDescent="0.2">
      <c r="A74" s="219"/>
      <c r="B74" s="222"/>
      <c r="C74" s="234"/>
      <c r="D74" s="235">
        <f t="shared" si="9"/>
        <v>0</v>
      </c>
      <c r="E74" s="236">
        <f t="shared" si="9"/>
        <v>0</v>
      </c>
      <c r="F74" s="236">
        <f t="shared" si="9"/>
        <v>0</v>
      </c>
      <c r="G74" s="236">
        <f t="shared" si="9"/>
        <v>0</v>
      </c>
      <c r="H74" s="237">
        <f t="shared" si="9"/>
        <v>0</v>
      </c>
    </row>
    <row r="75" spans="1:8" ht="12.75" thickTop="1" x14ac:dyDescent="0.15">
      <c r="A75" s="276" t="s">
        <v>19</v>
      </c>
      <c r="B75" s="277"/>
      <c r="C75" s="238">
        <f t="shared" ref="C75:H75" si="10">SUM(C70:C74)</f>
        <v>0</v>
      </c>
      <c r="D75" s="239">
        <f t="shared" si="10"/>
        <v>0</v>
      </c>
      <c r="E75" s="240">
        <f t="shared" si="10"/>
        <v>0</v>
      </c>
      <c r="F75" s="240">
        <f t="shared" si="10"/>
        <v>0</v>
      </c>
      <c r="G75" s="240">
        <f t="shared" si="10"/>
        <v>0</v>
      </c>
      <c r="H75" s="241">
        <f t="shared" si="10"/>
        <v>0</v>
      </c>
    </row>
    <row r="76" spans="1:8" ht="12" x14ac:dyDescent="0.15">
      <c r="A76" s="278" t="s">
        <v>20</v>
      </c>
      <c r="B76" s="279"/>
      <c r="C76" s="280"/>
      <c r="D76" s="281"/>
      <c r="E76" s="282"/>
      <c r="F76" s="282"/>
      <c r="G76" s="282"/>
      <c r="H76" s="283"/>
    </row>
    <row r="77" spans="1:8" s="1" customFormat="1" ht="13.5" customHeight="1" x14ac:dyDescent="0.15">
      <c r="A77" s="261" t="s">
        <v>107</v>
      </c>
      <c r="B77" s="262" t="s">
        <v>120</v>
      </c>
      <c r="C77" s="263" t="s">
        <v>121</v>
      </c>
      <c r="D77" s="284"/>
      <c r="E77" s="285"/>
      <c r="F77" s="285"/>
      <c r="G77" s="285"/>
      <c r="H77" s="286"/>
    </row>
    <row r="78" spans="1:8" ht="12" x14ac:dyDescent="0.15">
      <c r="A78" s="217"/>
      <c r="B78" s="221"/>
      <c r="C78" s="242"/>
      <c r="D78" s="243">
        <f t="shared" ref="D78:H79" si="11">$C78*D$5</f>
        <v>0</v>
      </c>
      <c r="E78" s="228">
        <f t="shared" si="11"/>
        <v>0</v>
      </c>
      <c r="F78" s="228">
        <f t="shared" si="11"/>
        <v>0</v>
      </c>
      <c r="G78" s="228">
        <f t="shared" si="11"/>
        <v>0</v>
      </c>
      <c r="H78" s="229">
        <f t="shared" si="11"/>
        <v>0</v>
      </c>
    </row>
    <row r="79" spans="1:8" ht="12.75" thickBot="1" x14ac:dyDescent="0.2">
      <c r="A79" s="219"/>
      <c r="B79" s="222"/>
      <c r="C79" s="244"/>
      <c r="D79" s="235">
        <f t="shared" si="11"/>
        <v>0</v>
      </c>
      <c r="E79" s="236">
        <f t="shared" si="11"/>
        <v>0</v>
      </c>
      <c r="F79" s="236">
        <f t="shared" si="11"/>
        <v>0</v>
      </c>
      <c r="G79" s="236">
        <f t="shared" si="11"/>
        <v>0</v>
      </c>
      <c r="H79" s="237">
        <f t="shared" si="11"/>
        <v>0</v>
      </c>
    </row>
    <row r="80" spans="1:8" ht="12.75" thickTop="1" x14ac:dyDescent="0.15">
      <c r="A80" s="276" t="s">
        <v>21</v>
      </c>
      <c r="B80" s="277"/>
      <c r="C80" s="245">
        <f t="shared" ref="C80:H80" si="12">SUM(C78:C79)</f>
        <v>0</v>
      </c>
      <c r="D80" s="239">
        <f t="shared" si="12"/>
        <v>0</v>
      </c>
      <c r="E80" s="240">
        <f t="shared" si="12"/>
        <v>0</v>
      </c>
      <c r="F80" s="240">
        <f t="shared" si="12"/>
        <v>0</v>
      </c>
      <c r="G80" s="240">
        <f t="shared" si="12"/>
        <v>0</v>
      </c>
      <c r="H80" s="241">
        <f t="shared" si="12"/>
        <v>0</v>
      </c>
    </row>
    <row r="81" spans="1:8" ht="13.5" customHeight="1" x14ac:dyDescent="0.15">
      <c r="A81" s="287" t="s">
        <v>43</v>
      </c>
      <c r="B81" s="288"/>
      <c r="C81" s="22"/>
      <c r="D81" s="28"/>
      <c r="E81" s="17"/>
      <c r="F81" s="17"/>
      <c r="G81" s="17"/>
      <c r="H81" s="18"/>
    </row>
    <row r="82" spans="1:8" ht="13.5" customHeight="1" x14ac:dyDescent="0.15">
      <c r="A82" s="268" t="s">
        <v>52</v>
      </c>
      <c r="B82" s="269"/>
      <c r="C82" s="23">
        <f>IF(C45&gt;5000000*'※ 税額計算'!G15,-5000000*'※ 税額計算'!G15,-C45)</f>
        <v>0</v>
      </c>
      <c r="D82" s="27">
        <f t="shared" ref="D82:H83" si="13">$C82*D$5</f>
        <v>0</v>
      </c>
      <c r="E82" s="19">
        <f t="shared" si="13"/>
        <v>0</v>
      </c>
      <c r="F82" s="19">
        <f t="shared" si="13"/>
        <v>0</v>
      </c>
      <c r="G82" s="19">
        <f t="shared" si="13"/>
        <v>0</v>
      </c>
      <c r="H82" s="13">
        <f t="shared" si="13"/>
        <v>0</v>
      </c>
    </row>
    <row r="83" spans="1:8" ht="12" x14ac:dyDescent="0.15">
      <c r="A83" s="268" t="s">
        <v>53</v>
      </c>
      <c r="B83" s="269"/>
      <c r="C83" s="24">
        <f>IF(C50&gt;5000000*'※ 税額計算'!G15,-5000000*'※ 税額計算'!G15,-C50)</f>
        <v>0</v>
      </c>
      <c r="D83" s="29">
        <f t="shared" si="13"/>
        <v>0</v>
      </c>
      <c r="E83" s="20">
        <f t="shared" si="13"/>
        <v>0</v>
      </c>
      <c r="F83" s="20">
        <f t="shared" si="13"/>
        <v>0</v>
      </c>
      <c r="G83" s="20">
        <f t="shared" si="13"/>
        <v>0</v>
      </c>
      <c r="H83" s="21">
        <f t="shared" si="13"/>
        <v>0</v>
      </c>
    </row>
    <row r="84" spans="1:8" ht="14.25" customHeight="1" thickBot="1" x14ac:dyDescent="0.2">
      <c r="A84" s="272" t="s">
        <v>2</v>
      </c>
      <c r="B84" s="273"/>
      <c r="C84" s="25">
        <f>'※ 税額計算'!J11</f>
        <v>0</v>
      </c>
      <c r="D84" s="30">
        <f>'※ 税額計算'!J6</f>
        <v>0</v>
      </c>
      <c r="E84" s="48">
        <f>'※ 税額計算'!J7</f>
        <v>0</v>
      </c>
      <c r="F84" s="48">
        <f>'※ 税額計算'!J8</f>
        <v>0</v>
      </c>
      <c r="G84" s="48">
        <f>'※ 税額計算'!J9</f>
        <v>0</v>
      </c>
      <c r="H84" s="14">
        <f>'※ 税額計算'!J10</f>
        <v>0</v>
      </c>
    </row>
    <row r="85" spans="1:8" ht="14.25" customHeight="1" thickTop="1" x14ac:dyDescent="0.15">
      <c r="A85" s="274" t="s">
        <v>42</v>
      </c>
      <c r="B85" s="275"/>
      <c r="C85" s="26">
        <f>'※ 税額計算'!K11</f>
        <v>0</v>
      </c>
      <c r="D85" s="32">
        <f>'※ 税額計算'!K6</f>
        <v>0</v>
      </c>
      <c r="E85" s="49">
        <f>'※ 税額計算'!K7</f>
        <v>0</v>
      </c>
      <c r="F85" s="49">
        <f>'※ 税額計算'!K8</f>
        <v>0</v>
      </c>
      <c r="G85" s="49">
        <f>'※ 税額計算'!K9</f>
        <v>0</v>
      </c>
      <c r="H85" s="16">
        <f>'※ 税額計算'!K10</f>
        <v>0</v>
      </c>
    </row>
    <row r="86" spans="1:8" ht="13.5" customHeight="1" x14ac:dyDescent="0.15">
      <c r="A86" s="268" t="s">
        <v>146</v>
      </c>
      <c r="B86" s="269"/>
      <c r="C86" s="248">
        <f>SUM(D86:H86)</f>
        <v>0</v>
      </c>
      <c r="D86" s="109"/>
      <c r="E86" s="110"/>
      <c r="F86" s="110"/>
      <c r="G86" s="110"/>
      <c r="H86" s="111"/>
    </row>
    <row r="87" spans="1:8" ht="13.5" customHeight="1" x14ac:dyDescent="0.15">
      <c r="A87" s="268" t="s">
        <v>47</v>
      </c>
      <c r="B87" s="269"/>
      <c r="C87" s="249">
        <f>SUM(D87:H87)</f>
        <v>0</v>
      </c>
      <c r="D87" s="112"/>
      <c r="E87" s="113"/>
      <c r="F87" s="113"/>
      <c r="G87" s="113"/>
      <c r="H87" s="114"/>
    </row>
    <row r="88" spans="1:8" ht="13.5" customHeight="1" x14ac:dyDescent="0.15">
      <c r="A88" s="268" t="s">
        <v>46</v>
      </c>
      <c r="B88" s="269"/>
      <c r="C88" s="249">
        <f>SUM(D88:H88)</f>
        <v>0</v>
      </c>
      <c r="D88" s="112"/>
      <c r="E88" s="113"/>
      <c r="F88" s="113"/>
      <c r="G88" s="113"/>
      <c r="H88" s="114"/>
    </row>
    <row r="89" spans="1:8" ht="13.5" customHeight="1" x14ac:dyDescent="0.15">
      <c r="A89" s="268" t="s">
        <v>45</v>
      </c>
      <c r="B89" s="269"/>
      <c r="C89" s="264">
        <f>SUM(D89:H89)</f>
        <v>0</v>
      </c>
      <c r="D89" s="265"/>
      <c r="E89" s="266"/>
      <c r="F89" s="266"/>
      <c r="G89" s="266"/>
      <c r="H89" s="267"/>
    </row>
    <row r="90" spans="1:8" ht="12" x14ac:dyDescent="0.15">
      <c r="A90" s="270" t="s">
        <v>1</v>
      </c>
      <c r="B90" s="271"/>
      <c r="C90" s="31">
        <f>SUM(D90:H90)</f>
        <v>0</v>
      </c>
      <c r="D90" s="33">
        <f>IF(SUM(D85:D89)&lt;0,0,SUM(D85:D89))</f>
        <v>0</v>
      </c>
      <c r="E90" s="50">
        <f>IF(SUM(E85:E89)&lt;0,0,SUM(E85:E89))</f>
        <v>0</v>
      </c>
      <c r="F90" s="50">
        <f t="shared" ref="F90" si="14">IF(SUM(F85:F89)&lt;0,0,SUM(F85:F89))</f>
        <v>0</v>
      </c>
      <c r="G90" s="50">
        <f>IF(SUM(G85:G89)&lt;0,0,SUM(G85:G89))</f>
        <v>0</v>
      </c>
      <c r="H90" s="15">
        <f>IF(SUM(H85:H89)&lt;0,0,SUM(H85:H89))</f>
        <v>0</v>
      </c>
    </row>
    <row r="91" spans="1:8" ht="12" x14ac:dyDescent="0.15"/>
    <row r="92" spans="1:8" ht="12" x14ac:dyDescent="0.15">
      <c r="A92" s="2"/>
      <c r="B92" s="2"/>
    </row>
    <row r="93" spans="1:8" ht="12" x14ac:dyDescent="0.15">
      <c r="A93" s="2"/>
      <c r="B93" s="2"/>
    </row>
    <row r="94" spans="1:8" ht="12" x14ac:dyDescent="0.15"/>
    <row r="95" spans="1:8" ht="12" x14ac:dyDescent="0.15"/>
    <row r="96" spans="1:8" ht="12" x14ac:dyDescent="0.15"/>
    <row r="97" spans="2:2" ht="12" x14ac:dyDescent="0.15">
      <c r="B97" s="2"/>
    </row>
    <row r="98" spans="2:2" ht="12" x14ac:dyDescent="0.15"/>
    <row r="99" spans="2:2" ht="12" x14ac:dyDescent="0.15"/>
    <row r="100" spans="2:2" ht="12" x14ac:dyDescent="0.15"/>
    <row r="101" spans="2:2" ht="12" x14ac:dyDescent="0.15"/>
    <row r="102" spans="2:2" ht="12" x14ac:dyDescent="0.15"/>
    <row r="103" spans="2:2" ht="12" x14ac:dyDescent="0.15"/>
    <row r="104" spans="2:2" ht="12" x14ac:dyDescent="0.15"/>
    <row r="105" spans="2:2" ht="12" x14ac:dyDescent="0.15"/>
    <row r="106" spans="2:2" ht="12" x14ac:dyDescent="0.15"/>
    <row r="107" spans="2:2" ht="12" x14ac:dyDescent="0.15"/>
    <row r="108" spans="2:2" ht="12" x14ac:dyDescent="0.15"/>
    <row r="109" spans="2:2" ht="12" x14ac:dyDescent="0.15"/>
    <row r="110" spans="2:2" ht="12" x14ac:dyDescent="0.15"/>
    <row r="111" spans="2:2" ht="12" x14ac:dyDescent="0.15"/>
    <row r="112" spans="2:2" ht="12" x14ac:dyDescent="0.15"/>
    <row r="113" ht="12" x14ac:dyDescent="0.15"/>
    <row r="114" ht="12" x14ac:dyDescent="0.15"/>
    <row r="115" ht="12" x14ac:dyDescent="0.15"/>
    <row r="116" ht="12" x14ac:dyDescent="0.15"/>
    <row r="117" ht="12" x14ac:dyDescent="0.15"/>
    <row r="118" ht="12" x14ac:dyDescent="0.15"/>
    <row r="119" ht="12" x14ac:dyDescent="0.15"/>
    <row r="120" ht="12" x14ac:dyDescent="0.15"/>
    <row r="121" ht="12" x14ac:dyDescent="0.15"/>
    <row r="122" ht="12" x14ac:dyDescent="0.15"/>
    <row r="123" ht="12" x14ac:dyDescent="0.15"/>
    <row r="124" ht="12" x14ac:dyDescent="0.15"/>
    <row r="125" ht="12" x14ac:dyDescent="0.15"/>
    <row r="126" ht="12" x14ac:dyDescent="0.15"/>
    <row r="127" ht="12" x14ac:dyDescent="0.15"/>
    <row r="128" ht="12" x14ac:dyDescent="0.15"/>
    <row r="129" ht="12" x14ac:dyDescent="0.15"/>
    <row r="130" ht="12" x14ac:dyDescent="0.15"/>
    <row r="131" ht="12" x14ac:dyDescent="0.15"/>
    <row r="132" ht="12" x14ac:dyDescent="0.15"/>
    <row r="133" ht="12" x14ac:dyDescent="0.15"/>
    <row r="134" ht="12" x14ac:dyDescent="0.15"/>
    <row r="135" ht="12" x14ac:dyDescent="0.15"/>
    <row r="136" ht="12" x14ac:dyDescent="0.15"/>
    <row r="137" ht="12" x14ac:dyDescent="0.15"/>
    <row r="138" ht="12" x14ac:dyDescent="0.15"/>
    <row r="139" ht="12" x14ac:dyDescent="0.15"/>
    <row r="140" ht="12" x14ac:dyDescent="0.15"/>
    <row r="141" ht="12" x14ac:dyDescent="0.15"/>
    <row r="142" ht="12" x14ac:dyDescent="0.15"/>
    <row r="143" ht="12" x14ac:dyDescent="0.15"/>
    <row r="144" ht="12" x14ac:dyDescent="0.15"/>
    <row r="145" ht="12" x14ac:dyDescent="0.15"/>
    <row r="146" ht="12" x14ac:dyDescent="0.15"/>
    <row r="147" ht="12" x14ac:dyDescent="0.15"/>
    <row r="148" ht="12" x14ac:dyDescent="0.15"/>
    <row r="149" ht="12" x14ac:dyDescent="0.15"/>
    <row r="150" ht="12" x14ac:dyDescent="0.15"/>
    <row r="151" ht="12" x14ac:dyDescent="0.15"/>
    <row r="152" ht="12" x14ac:dyDescent="0.15"/>
    <row r="153" ht="12" x14ac:dyDescent="0.15"/>
    <row r="154" ht="12" x14ac:dyDescent="0.15"/>
    <row r="155" ht="12" x14ac:dyDescent="0.15"/>
    <row r="156" ht="12" x14ac:dyDescent="0.15"/>
    <row r="157" ht="12" x14ac:dyDescent="0.15"/>
    <row r="158" ht="12" x14ac:dyDescent="0.15"/>
    <row r="159" ht="12" x14ac:dyDescent="0.15"/>
    <row r="160" ht="12" x14ac:dyDescent="0.15"/>
    <row r="161" ht="12" x14ac:dyDescent="0.15"/>
    <row r="162" ht="12" x14ac:dyDescent="0.15"/>
    <row r="163" ht="12" x14ac:dyDescent="0.15"/>
    <row r="164" ht="12" x14ac:dyDescent="0.15"/>
    <row r="165" ht="12" x14ac:dyDescent="0.15"/>
    <row r="166" ht="12" x14ac:dyDescent="0.15"/>
    <row r="167" ht="12" x14ac:dyDescent="0.15"/>
    <row r="168" ht="12" x14ac:dyDescent="0.15"/>
    <row r="169" ht="12" x14ac:dyDescent="0.15"/>
    <row r="170" ht="12" x14ac:dyDescent="0.15"/>
    <row r="171" ht="12" x14ac:dyDescent="0.15"/>
    <row r="172" ht="12" x14ac:dyDescent="0.15"/>
    <row r="173" ht="12" x14ac:dyDescent="0.15"/>
    <row r="174" ht="12" x14ac:dyDescent="0.15"/>
    <row r="175" ht="12" x14ac:dyDescent="0.15"/>
    <row r="176" ht="12" x14ac:dyDescent="0.15"/>
    <row r="177" ht="12" x14ac:dyDescent="0.15"/>
    <row r="178" ht="12" x14ac:dyDescent="0.15"/>
    <row r="179" ht="12" x14ac:dyDescent="0.15"/>
    <row r="180" ht="12" x14ac:dyDescent="0.15"/>
    <row r="181" ht="12" x14ac:dyDescent="0.15"/>
    <row r="182" ht="12" x14ac:dyDescent="0.15"/>
    <row r="183" ht="12" x14ac:dyDescent="0.15"/>
  </sheetData>
  <sheetProtection selectLockedCells="1"/>
  <mergeCells count="44">
    <mergeCell ref="A30:C30"/>
    <mergeCell ref="A29:B29"/>
    <mergeCell ref="A13:B13"/>
    <mergeCell ref="A21:B21"/>
    <mergeCell ref="A90:B90"/>
    <mergeCell ref="A87:B87"/>
    <mergeCell ref="A88:B88"/>
    <mergeCell ref="A82:B82"/>
    <mergeCell ref="A83:B83"/>
    <mergeCell ref="A89:B89"/>
    <mergeCell ref="A84:B84"/>
    <mergeCell ref="A86:B86"/>
    <mergeCell ref="A80:B80"/>
    <mergeCell ref="A67:B67"/>
    <mergeCell ref="A59:B59"/>
    <mergeCell ref="A85:B85"/>
    <mergeCell ref="A81:B81"/>
    <mergeCell ref="A68:C68"/>
    <mergeCell ref="A75:B75"/>
    <mergeCell ref="A60:C60"/>
    <mergeCell ref="D1:G1"/>
    <mergeCell ref="A3:C5"/>
    <mergeCell ref="D6:H7"/>
    <mergeCell ref="D14:H15"/>
    <mergeCell ref="A76:C76"/>
    <mergeCell ref="A37:B37"/>
    <mergeCell ref="A38:C38"/>
    <mergeCell ref="A45:B45"/>
    <mergeCell ref="A50:B50"/>
    <mergeCell ref="A51:C51"/>
    <mergeCell ref="A58:B58"/>
    <mergeCell ref="A46:C46"/>
    <mergeCell ref="A1:C1"/>
    <mergeCell ref="A6:C6"/>
    <mergeCell ref="A14:C14"/>
    <mergeCell ref="A22:C22"/>
    <mergeCell ref="D60:H61"/>
    <mergeCell ref="D68:H69"/>
    <mergeCell ref="D76:H77"/>
    <mergeCell ref="D22:H23"/>
    <mergeCell ref="D30:H31"/>
    <mergeCell ref="D38:H39"/>
    <mergeCell ref="D46:H47"/>
    <mergeCell ref="D51:H52"/>
  </mergeCells>
  <phoneticPr fontId="3"/>
  <conditionalFormatting sqref="A1 D1 H1:XFD1 A2:XFD2 A3 D3:XFD5 A6:D6 I6:XFD7 D8:XFD13 D14 I14:XFD15 D16:XFD21 D22 I22:XFD23 D24:XFD29 D30 I30:XFD31 D32:XFD37 D38 I38:XFD39 D40:XFD45 D46 I46:XFD47 D48:XFD50 D51 I51:XFD52 D53:XFD59 D60 I60:XFD61 D62:XFD67 D68 I68:XFD69 D70:XFD75 D76 I76:XFD77 D78:XFD79 A80:XFD1048576">
    <cfRule type="expression" dxfId="22" priority="18" stopIfTrue="1">
      <formula>CELL("protect",A1)=0</formula>
    </cfRule>
  </conditionalFormatting>
  <conditionalFormatting sqref="A7:C79">
    <cfRule type="expression" dxfId="21" priority="1" stopIfTrue="1">
      <formula>CELL("protect",A7)=0</formula>
    </cfRule>
  </conditionalFormatting>
  <dataValidations count="1">
    <dataValidation type="list" allowBlank="1" showInputMessage="1" showErrorMessage="1" sqref="D4:H4" xr:uid="{1742D6F3-4FC1-4FB5-8E75-381BAEF8C883}">
      <formula1>"続柄,配偶者,子,直系尊属,兄弟姉妹,他"</formula1>
    </dataValidation>
  </dataValidations>
  <printOptions horizontalCentered="1" verticalCentered="1"/>
  <pageMargins left="0.43307086614173229" right="0.23622047244094491" top="0.74803149606299213" bottom="0.74803149606299213" header="0.31496062992125984" footer="0.31496062992125984"/>
  <pageSetup paperSize="9" scale="55" orientation="portrait" blackAndWhite="1" horizontalDpi="4294967293" r:id="rId1"/>
  <headerFooter scaleWithDoc="0" alignWithMargins="0">
    <oddFooter>&amp;CCopyright © 2012 税理士法人チェスター. All Rights Reserved.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C5947F-7D03-458A-AD40-EAEBB84489FA}">
  <sheetPr>
    <tabColor rgb="FF00B0F0"/>
  </sheetPr>
  <dimension ref="A1:H183"/>
  <sheetViews>
    <sheetView showZeros="0" zoomScale="90" zoomScaleNormal="90" workbookViewId="0">
      <selection sqref="A1:C1"/>
    </sheetView>
  </sheetViews>
  <sheetFormatPr defaultColWidth="14.25" defaultRowHeight="33" customHeight="1" x14ac:dyDescent="0.15"/>
  <cols>
    <col min="1" max="1" width="30.625" style="215" bestFit="1" customWidth="1"/>
    <col min="2" max="2" width="22.25" style="215" bestFit="1" customWidth="1"/>
    <col min="3" max="3" width="13.375" style="216" customWidth="1"/>
    <col min="4" max="8" width="13.375" style="115" customWidth="1"/>
    <col min="9" max="11" width="12.25" style="117" customWidth="1"/>
    <col min="12" max="16384" width="14.25" style="117"/>
  </cols>
  <sheetData>
    <row r="1" spans="1:8" ht="27.75" customHeight="1" x14ac:dyDescent="0.15">
      <c r="A1" s="335" t="str">
        <f>'財産一覧（入力用）'!A1</f>
        <v>&lt; 被相続人　■被相続人名■　相続財産一覧シート&gt;</v>
      </c>
      <c r="B1" s="335"/>
      <c r="C1" s="335"/>
      <c r="H1" s="116" t="s">
        <v>41</v>
      </c>
    </row>
    <row r="2" spans="1:8" ht="7.5" customHeight="1" x14ac:dyDescent="0.15">
      <c r="A2" s="118"/>
      <c r="B2" s="118"/>
      <c r="C2" s="117"/>
    </row>
    <row r="3" spans="1:8" s="122" customFormat="1" ht="21" customHeight="1" x14ac:dyDescent="0.15">
      <c r="A3" s="302" t="s">
        <v>131</v>
      </c>
      <c r="B3" s="303"/>
      <c r="C3" s="304"/>
      <c r="D3" s="119" t="str">
        <f>'財産一覧（入力用）'!D3</f>
        <v>■相続人1■</v>
      </c>
      <c r="E3" s="120" t="str">
        <f>'財産一覧（入力用）'!E3</f>
        <v>■相続人2■</v>
      </c>
      <c r="F3" s="120" t="str">
        <f>'財産一覧（入力用）'!F3</f>
        <v>■相続人3■</v>
      </c>
      <c r="G3" s="120" t="str">
        <f>'財産一覧（入力用）'!G3</f>
        <v>■相続人4■</v>
      </c>
      <c r="H3" s="121" t="str">
        <f>'財産一覧（入力用）'!H3</f>
        <v>■相続人5■</v>
      </c>
    </row>
    <row r="4" spans="1:8" s="122" customFormat="1" ht="21" customHeight="1" x14ac:dyDescent="0.15">
      <c r="A4" s="305"/>
      <c r="B4" s="306"/>
      <c r="C4" s="307"/>
      <c r="D4" s="123" t="str">
        <f>'財産一覧（入力用）'!D4</f>
        <v>続柄</v>
      </c>
      <c r="E4" s="124" t="str">
        <f>'財産一覧（入力用）'!E4</f>
        <v>続柄</v>
      </c>
      <c r="F4" s="124" t="str">
        <f>'財産一覧（入力用）'!F4</f>
        <v>続柄</v>
      </c>
      <c r="G4" s="124" t="str">
        <f>'財産一覧（入力用）'!G4</f>
        <v>続柄</v>
      </c>
      <c r="H4" s="125" t="str">
        <f>'財産一覧（入力用）'!H4</f>
        <v>続柄</v>
      </c>
    </row>
    <row r="5" spans="1:8" s="122" customFormat="1" ht="21" customHeight="1" x14ac:dyDescent="0.15">
      <c r="A5" s="308"/>
      <c r="B5" s="309"/>
      <c r="C5" s="310"/>
      <c r="D5" s="126">
        <f>'財産一覧（入力用）'!D5</f>
        <v>0</v>
      </c>
      <c r="E5" s="127">
        <f>'財産一覧（入力用）'!E5</f>
        <v>0</v>
      </c>
      <c r="F5" s="127">
        <f>'財産一覧（入力用）'!F5</f>
        <v>0</v>
      </c>
      <c r="G5" s="127">
        <f>'財産一覧（入力用）'!G5</f>
        <v>0</v>
      </c>
      <c r="H5" s="128">
        <f>'財産一覧（入力用）'!H5</f>
        <v>0</v>
      </c>
    </row>
    <row r="6" spans="1:8" s="122" customFormat="1" ht="12" x14ac:dyDescent="0.15">
      <c r="A6" s="325" t="s">
        <v>4</v>
      </c>
      <c r="B6" s="326"/>
      <c r="C6" s="332"/>
      <c r="D6" s="281"/>
      <c r="E6" s="282"/>
      <c r="F6" s="282"/>
      <c r="G6" s="282"/>
      <c r="H6" s="283"/>
    </row>
    <row r="7" spans="1:8" s="1" customFormat="1" ht="13.5" customHeight="1" x14ac:dyDescent="0.15">
      <c r="A7" s="261" t="s">
        <v>107</v>
      </c>
      <c r="B7" s="262" t="s">
        <v>108</v>
      </c>
      <c r="C7" s="263" t="s">
        <v>0</v>
      </c>
      <c r="D7" s="284"/>
      <c r="E7" s="285"/>
      <c r="F7" s="285"/>
      <c r="G7" s="285"/>
      <c r="H7" s="286"/>
    </row>
    <row r="8" spans="1:8" s="122" customFormat="1" ht="12" x14ac:dyDescent="0.15">
      <c r="A8" s="252">
        <f>'財産一覧（入力用）'!A8</f>
        <v>0</v>
      </c>
      <c r="B8" s="253">
        <f>'財産一覧（入力用）'!B8</f>
        <v>0</v>
      </c>
      <c r="C8" s="129">
        <f>'財産一覧（入力用）'!C8</f>
        <v>0</v>
      </c>
      <c r="D8" s="130">
        <f>'財産一覧（入力用）'!D8</f>
        <v>0</v>
      </c>
      <c r="E8" s="131">
        <f>'財産一覧（入力用）'!E8</f>
        <v>0</v>
      </c>
      <c r="F8" s="131">
        <f>'財産一覧（入力用）'!F8</f>
        <v>0</v>
      </c>
      <c r="G8" s="131">
        <f>'財産一覧（入力用）'!G8</f>
        <v>0</v>
      </c>
      <c r="H8" s="132">
        <f>'財産一覧（入力用）'!H8</f>
        <v>0</v>
      </c>
    </row>
    <row r="9" spans="1:8" s="122" customFormat="1" ht="12" x14ac:dyDescent="0.15">
      <c r="A9" s="252">
        <f>'財産一覧（入力用）'!A9</f>
        <v>0</v>
      </c>
      <c r="B9" s="253">
        <f>'財産一覧（入力用）'!B9</f>
        <v>0</v>
      </c>
      <c r="C9" s="129">
        <f>'財産一覧（入力用）'!C9</f>
        <v>0</v>
      </c>
      <c r="D9" s="130">
        <f>'財産一覧（入力用）'!D9</f>
        <v>0</v>
      </c>
      <c r="E9" s="131">
        <f>'財産一覧（入力用）'!E9</f>
        <v>0</v>
      </c>
      <c r="F9" s="131">
        <f>'財産一覧（入力用）'!F9</f>
        <v>0</v>
      </c>
      <c r="G9" s="131">
        <f>'財産一覧（入力用）'!G9</f>
        <v>0</v>
      </c>
      <c r="H9" s="132">
        <f>'財産一覧（入力用）'!H9</f>
        <v>0</v>
      </c>
    </row>
    <row r="10" spans="1:8" s="122" customFormat="1" ht="12" x14ac:dyDescent="0.15">
      <c r="A10" s="252">
        <f>'財産一覧（入力用）'!A10</f>
        <v>0</v>
      </c>
      <c r="B10" s="253">
        <f>'財産一覧（入力用）'!B10</f>
        <v>0</v>
      </c>
      <c r="C10" s="129">
        <f>'財産一覧（入力用）'!C10</f>
        <v>0</v>
      </c>
      <c r="D10" s="130">
        <f>'財産一覧（入力用）'!D10</f>
        <v>0</v>
      </c>
      <c r="E10" s="131">
        <f>'財産一覧（入力用）'!E10</f>
        <v>0</v>
      </c>
      <c r="F10" s="131">
        <f>'財産一覧（入力用）'!F10</f>
        <v>0</v>
      </c>
      <c r="G10" s="131">
        <f>'財産一覧（入力用）'!G10</f>
        <v>0</v>
      </c>
      <c r="H10" s="132">
        <f>'財産一覧（入力用）'!H10</f>
        <v>0</v>
      </c>
    </row>
    <row r="11" spans="1:8" s="122" customFormat="1" ht="12" x14ac:dyDescent="0.15">
      <c r="A11" s="254">
        <f>'財産一覧（入力用）'!A11</f>
        <v>0</v>
      </c>
      <c r="B11" s="255">
        <f>'財産一覧（入力用）'!B11</f>
        <v>0</v>
      </c>
      <c r="C11" s="133">
        <f>'財産一覧（入力用）'!C11</f>
        <v>0</v>
      </c>
      <c r="D11" s="130">
        <f>'財産一覧（入力用）'!D11</f>
        <v>0</v>
      </c>
      <c r="E11" s="131">
        <f>'財産一覧（入力用）'!E11</f>
        <v>0</v>
      </c>
      <c r="F11" s="131">
        <f>'財産一覧（入力用）'!F11</f>
        <v>0</v>
      </c>
      <c r="G11" s="131">
        <f>'財産一覧（入力用）'!G11</f>
        <v>0</v>
      </c>
      <c r="H11" s="132">
        <f>'財産一覧（入力用）'!H11</f>
        <v>0</v>
      </c>
    </row>
    <row r="12" spans="1:8" s="122" customFormat="1" ht="12.75" thickBot="1" x14ac:dyDescent="0.2">
      <c r="A12" s="256">
        <f>'財産一覧（入力用）'!A12</f>
        <v>0</v>
      </c>
      <c r="B12" s="257">
        <f>'財産一覧（入力用）'!B12</f>
        <v>0</v>
      </c>
      <c r="C12" s="134">
        <f>'財産一覧（入力用）'!C12</f>
        <v>0</v>
      </c>
      <c r="D12" s="135">
        <f>'財産一覧（入力用）'!D12</f>
        <v>0</v>
      </c>
      <c r="E12" s="136">
        <f>'財産一覧（入力用）'!E12</f>
        <v>0</v>
      </c>
      <c r="F12" s="136">
        <f>'財産一覧（入力用）'!F12</f>
        <v>0</v>
      </c>
      <c r="G12" s="136">
        <f>'財産一覧（入力用）'!G12</f>
        <v>0</v>
      </c>
      <c r="H12" s="137">
        <f>'財産一覧（入力用）'!H12</f>
        <v>0</v>
      </c>
    </row>
    <row r="13" spans="1:8" ht="12.75" thickTop="1" x14ac:dyDescent="0.15">
      <c r="A13" s="323" t="s">
        <v>7</v>
      </c>
      <c r="B13" s="324"/>
      <c r="C13" s="138">
        <f>'財産一覧（入力用）'!C13</f>
        <v>0</v>
      </c>
      <c r="D13" s="139">
        <f>'財産一覧（入力用）'!D13</f>
        <v>0</v>
      </c>
      <c r="E13" s="140">
        <f>'財産一覧（入力用）'!E13</f>
        <v>0</v>
      </c>
      <c r="F13" s="140">
        <f>'財産一覧（入力用）'!F13</f>
        <v>0</v>
      </c>
      <c r="G13" s="140">
        <f>'財産一覧（入力用）'!G13</f>
        <v>0</v>
      </c>
      <c r="H13" s="141">
        <f>'財産一覧（入力用）'!H13</f>
        <v>0</v>
      </c>
    </row>
    <row r="14" spans="1:8" ht="12" x14ac:dyDescent="0.15">
      <c r="A14" s="325" t="s">
        <v>5</v>
      </c>
      <c r="B14" s="326"/>
      <c r="C14" s="327"/>
      <c r="D14" s="281"/>
      <c r="E14" s="282"/>
      <c r="F14" s="282"/>
      <c r="G14" s="282"/>
      <c r="H14" s="283"/>
    </row>
    <row r="15" spans="1:8" s="1" customFormat="1" ht="13.5" customHeight="1" x14ac:dyDescent="0.15">
      <c r="A15" s="259" t="s">
        <v>107</v>
      </c>
      <c r="B15" s="260" t="s">
        <v>109</v>
      </c>
      <c r="C15" s="258" t="s">
        <v>0</v>
      </c>
      <c r="D15" s="284"/>
      <c r="E15" s="285"/>
      <c r="F15" s="285"/>
      <c r="G15" s="285"/>
      <c r="H15" s="286"/>
    </row>
    <row r="16" spans="1:8" ht="12" x14ac:dyDescent="0.15">
      <c r="A16" s="254">
        <f>'財産一覧（入力用）'!A16</f>
        <v>0</v>
      </c>
      <c r="B16" s="255">
        <f>'財産一覧（入力用）'!B16</f>
        <v>0</v>
      </c>
      <c r="C16" s="142">
        <f>'財産一覧（入力用）'!C16</f>
        <v>0</v>
      </c>
      <c r="D16" s="130">
        <f>'財産一覧（入力用）'!D16</f>
        <v>0</v>
      </c>
      <c r="E16" s="131">
        <f>'財産一覧（入力用）'!E16</f>
        <v>0</v>
      </c>
      <c r="F16" s="131">
        <f>'財産一覧（入力用）'!F16</f>
        <v>0</v>
      </c>
      <c r="G16" s="131">
        <f>'財産一覧（入力用）'!G16</f>
        <v>0</v>
      </c>
      <c r="H16" s="132">
        <f>'財産一覧（入力用）'!H16</f>
        <v>0</v>
      </c>
    </row>
    <row r="17" spans="1:8" ht="12" x14ac:dyDescent="0.15">
      <c r="A17" s="254">
        <f>'財産一覧（入力用）'!A17</f>
        <v>0</v>
      </c>
      <c r="B17" s="255">
        <f>'財産一覧（入力用）'!B17</f>
        <v>0</v>
      </c>
      <c r="C17" s="142">
        <f>'財産一覧（入力用）'!C17</f>
        <v>0</v>
      </c>
      <c r="D17" s="143">
        <f>'財産一覧（入力用）'!D17</f>
        <v>0</v>
      </c>
      <c r="E17" s="144">
        <f>'財産一覧（入力用）'!E17</f>
        <v>0</v>
      </c>
      <c r="F17" s="144">
        <f>'財産一覧（入力用）'!F17</f>
        <v>0</v>
      </c>
      <c r="G17" s="144">
        <f>'財産一覧（入力用）'!G17</f>
        <v>0</v>
      </c>
      <c r="H17" s="145">
        <f>'財産一覧（入力用）'!H17</f>
        <v>0</v>
      </c>
    </row>
    <row r="18" spans="1:8" ht="12" x14ac:dyDescent="0.15">
      <c r="A18" s="254">
        <f>'財産一覧（入力用）'!A18</f>
        <v>0</v>
      </c>
      <c r="B18" s="255">
        <f>'財産一覧（入力用）'!B18</f>
        <v>0</v>
      </c>
      <c r="C18" s="142">
        <f>'財産一覧（入力用）'!C18</f>
        <v>0</v>
      </c>
      <c r="D18" s="143">
        <f>'財産一覧（入力用）'!D18</f>
        <v>0</v>
      </c>
      <c r="E18" s="144">
        <f>'財産一覧（入力用）'!E18</f>
        <v>0</v>
      </c>
      <c r="F18" s="144">
        <f>'財産一覧（入力用）'!F18</f>
        <v>0</v>
      </c>
      <c r="G18" s="144">
        <f>'財産一覧（入力用）'!G18</f>
        <v>0</v>
      </c>
      <c r="H18" s="145">
        <f>'財産一覧（入力用）'!H18</f>
        <v>0</v>
      </c>
    </row>
    <row r="19" spans="1:8" ht="12" x14ac:dyDescent="0.15">
      <c r="A19" s="254">
        <f>'財産一覧（入力用）'!A19</f>
        <v>0</v>
      </c>
      <c r="B19" s="255">
        <f>'財産一覧（入力用）'!B19</f>
        <v>0</v>
      </c>
      <c r="C19" s="142">
        <f>'財産一覧（入力用）'!C19</f>
        <v>0</v>
      </c>
      <c r="D19" s="143">
        <f>'財産一覧（入力用）'!D19</f>
        <v>0</v>
      </c>
      <c r="E19" s="144">
        <f>'財産一覧（入力用）'!E19</f>
        <v>0</v>
      </c>
      <c r="F19" s="144">
        <f>'財産一覧（入力用）'!F19</f>
        <v>0</v>
      </c>
      <c r="G19" s="144">
        <f>'財産一覧（入力用）'!G19</f>
        <v>0</v>
      </c>
      <c r="H19" s="145">
        <f>'財産一覧（入力用）'!H19</f>
        <v>0</v>
      </c>
    </row>
    <row r="20" spans="1:8" ht="12.75" thickBot="1" x14ac:dyDescent="0.2">
      <c r="A20" s="256">
        <f>'財産一覧（入力用）'!A20</f>
        <v>0</v>
      </c>
      <c r="B20" s="257">
        <f>'財産一覧（入力用）'!B20</f>
        <v>0</v>
      </c>
      <c r="C20" s="146">
        <f>'財産一覧（入力用）'!C20</f>
        <v>0</v>
      </c>
      <c r="D20" s="135">
        <f>'財産一覧（入力用）'!D20</f>
        <v>0</v>
      </c>
      <c r="E20" s="136">
        <f>'財産一覧（入力用）'!E20</f>
        <v>0</v>
      </c>
      <c r="F20" s="136">
        <f>'財産一覧（入力用）'!F20</f>
        <v>0</v>
      </c>
      <c r="G20" s="136">
        <f>'財産一覧（入力用）'!G20</f>
        <v>0</v>
      </c>
      <c r="H20" s="147">
        <f>'財産一覧（入力用）'!H20</f>
        <v>0</v>
      </c>
    </row>
    <row r="21" spans="1:8" ht="12.75" thickTop="1" x14ac:dyDescent="0.15">
      <c r="A21" s="323" t="s">
        <v>8</v>
      </c>
      <c r="B21" s="324"/>
      <c r="C21" s="148">
        <f>'財産一覧（入力用）'!C21</f>
        <v>0</v>
      </c>
      <c r="D21" s="149">
        <f>'財産一覧（入力用）'!D21</f>
        <v>0</v>
      </c>
      <c r="E21" s="150">
        <f>'財産一覧（入力用）'!E21</f>
        <v>0</v>
      </c>
      <c r="F21" s="150">
        <f>'財産一覧（入力用）'!F21</f>
        <v>0</v>
      </c>
      <c r="G21" s="150">
        <f>'財産一覧（入力用）'!G21</f>
        <v>0</v>
      </c>
      <c r="H21" s="151">
        <f>'財産一覧（入力用）'!H21</f>
        <v>0</v>
      </c>
    </row>
    <row r="22" spans="1:8" ht="12" x14ac:dyDescent="0.15">
      <c r="A22" s="325" t="s">
        <v>6</v>
      </c>
      <c r="B22" s="326"/>
      <c r="C22" s="327"/>
      <c r="D22" s="281"/>
      <c r="E22" s="282"/>
      <c r="F22" s="282"/>
      <c r="G22" s="282"/>
      <c r="H22" s="283"/>
    </row>
    <row r="23" spans="1:8" s="1" customFormat="1" ht="13.5" customHeight="1" x14ac:dyDescent="0.15">
      <c r="A23" s="259" t="s">
        <v>110</v>
      </c>
      <c r="B23" s="260" t="s">
        <v>115</v>
      </c>
      <c r="C23" s="258" t="s">
        <v>0</v>
      </c>
      <c r="D23" s="284"/>
      <c r="E23" s="285"/>
      <c r="F23" s="285"/>
      <c r="G23" s="285"/>
      <c r="H23" s="286"/>
    </row>
    <row r="24" spans="1:8" ht="12" x14ac:dyDescent="0.15">
      <c r="A24" s="250">
        <f>'財産一覧（入力用）'!A24</f>
        <v>0</v>
      </c>
      <c r="B24" s="251">
        <f>'財産一覧（入力用）'!B24</f>
        <v>0</v>
      </c>
      <c r="C24" s="142">
        <f>'財産一覧（入力用）'!C24</f>
        <v>0</v>
      </c>
      <c r="D24" s="130">
        <f>'財産一覧（入力用）'!D24</f>
        <v>0</v>
      </c>
      <c r="E24" s="131">
        <f>'財産一覧（入力用）'!E24</f>
        <v>0</v>
      </c>
      <c r="F24" s="131">
        <f>'財産一覧（入力用）'!F24</f>
        <v>0</v>
      </c>
      <c r="G24" s="131">
        <f>'財産一覧（入力用）'!G24</f>
        <v>0</v>
      </c>
      <c r="H24" s="132">
        <f>'財産一覧（入力用）'!H24</f>
        <v>0</v>
      </c>
    </row>
    <row r="25" spans="1:8" ht="12" x14ac:dyDescent="0.15">
      <c r="A25" s="250">
        <f>'財産一覧（入力用）'!A25</f>
        <v>0</v>
      </c>
      <c r="B25" s="251">
        <f>'財産一覧（入力用）'!B25</f>
        <v>0</v>
      </c>
      <c r="C25" s="142">
        <f>'財産一覧（入力用）'!C25</f>
        <v>0</v>
      </c>
      <c r="D25" s="143">
        <f>'財産一覧（入力用）'!D25</f>
        <v>0</v>
      </c>
      <c r="E25" s="144">
        <f>'財産一覧（入力用）'!E25</f>
        <v>0</v>
      </c>
      <c r="F25" s="144">
        <f>'財産一覧（入力用）'!F25</f>
        <v>0</v>
      </c>
      <c r="G25" s="144">
        <f>'財産一覧（入力用）'!G25</f>
        <v>0</v>
      </c>
      <c r="H25" s="145">
        <f>'財産一覧（入力用）'!H25</f>
        <v>0</v>
      </c>
    </row>
    <row r="26" spans="1:8" ht="12" x14ac:dyDescent="0.15">
      <c r="A26" s="250">
        <f>'財産一覧（入力用）'!A26</f>
        <v>0</v>
      </c>
      <c r="B26" s="251">
        <f>'財産一覧（入力用）'!B26</f>
        <v>0</v>
      </c>
      <c r="C26" s="142">
        <f>'財産一覧（入力用）'!C26</f>
        <v>0</v>
      </c>
      <c r="D26" s="143">
        <f>'財産一覧（入力用）'!D26</f>
        <v>0</v>
      </c>
      <c r="E26" s="144">
        <f>'財産一覧（入力用）'!E26</f>
        <v>0</v>
      </c>
      <c r="F26" s="144">
        <f>'財産一覧（入力用）'!F26</f>
        <v>0</v>
      </c>
      <c r="G26" s="144">
        <f>'財産一覧（入力用）'!G26</f>
        <v>0</v>
      </c>
      <c r="H26" s="145">
        <f>'財産一覧（入力用）'!H26</f>
        <v>0</v>
      </c>
    </row>
    <row r="27" spans="1:8" ht="12" x14ac:dyDescent="0.15">
      <c r="A27" s="250">
        <f>'財産一覧（入力用）'!A27</f>
        <v>0</v>
      </c>
      <c r="B27" s="251">
        <f>'財産一覧（入力用）'!B27</f>
        <v>0</v>
      </c>
      <c r="C27" s="142">
        <f>'財産一覧（入力用）'!C27</f>
        <v>0</v>
      </c>
      <c r="D27" s="143">
        <f>'財産一覧（入力用）'!D27</f>
        <v>0</v>
      </c>
      <c r="E27" s="144">
        <f>'財産一覧（入力用）'!E27</f>
        <v>0</v>
      </c>
      <c r="F27" s="144">
        <f>'財産一覧（入力用）'!F27</f>
        <v>0</v>
      </c>
      <c r="G27" s="144">
        <f>'財産一覧（入力用）'!G27</f>
        <v>0</v>
      </c>
      <c r="H27" s="145">
        <f>'財産一覧（入力用）'!H27</f>
        <v>0</v>
      </c>
    </row>
    <row r="28" spans="1:8" ht="12.75" thickBot="1" x14ac:dyDescent="0.2">
      <c r="A28" s="154">
        <f>'財産一覧（入力用）'!A28</f>
        <v>0</v>
      </c>
      <c r="B28" s="155">
        <f>'財産一覧（入力用）'!B28</f>
        <v>0</v>
      </c>
      <c r="C28" s="146">
        <f>'財産一覧（入力用）'!C28</f>
        <v>0</v>
      </c>
      <c r="D28" s="135">
        <f>'財産一覧（入力用）'!D28</f>
        <v>0</v>
      </c>
      <c r="E28" s="136">
        <f>'財産一覧（入力用）'!E28</f>
        <v>0</v>
      </c>
      <c r="F28" s="136">
        <f>'財産一覧（入力用）'!F28</f>
        <v>0</v>
      </c>
      <c r="G28" s="136">
        <f>'財産一覧（入力用）'!G28</f>
        <v>0</v>
      </c>
      <c r="H28" s="147">
        <f>'財産一覧（入力用）'!H28</f>
        <v>0</v>
      </c>
    </row>
    <row r="29" spans="1:8" ht="12.75" thickTop="1" x14ac:dyDescent="0.15">
      <c r="A29" s="323" t="s">
        <v>9</v>
      </c>
      <c r="B29" s="324"/>
      <c r="C29" s="148">
        <f>'財産一覧（入力用）'!C29</f>
        <v>0</v>
      </c>
      <c r="D29" s="149">
        <f>'財産一覧（入力用）'!D29</f>
        <v>0</v>
      </c>
      <c r="E29" s="150">
        <f>'財産一覧（入力用）'!E29</f>
        <v>0</v>
      </c>
      <c r="F29" s="150">
        <f>'財産一覧（入力用）'!F29</f>
        <v>0</v>
      </c>
      <c r="G29" s="150">
        <f>'財産一覧（入力用）'!G29</f>
        <v>0</v>
      </c>
      <c r="H29" s="151">
        <f>'財産一覧（入力用）'!H29</f>
        <v>0</v>
      </c>
    </row>
    <row r="30" spans="1:8" ht="12" x14ac:dyDescent="0.15">
      <c r="A30" s="328" t="s">
        <v>12</v>
      </c>
      <c r="B30" s="329"/>
      <c r="C30" s="327"/>
      <c r="D30" s="281"/>
      <c r="E30" s="282"/>
      <c r="F30" s="282"/>
      <c r="G30" s="282"/>
      <c r="H30" s="283"/>
    </row>
    <row r="31" spans="1:8" s="1" customFormat="1" ht="13.5" customHeight="1" x14ac:dyDescent="0.15">
      <c r="A31" s="259" t="s">
        <v>110</v>
      </c>
      <c r="B31" s="260" t="s">
        <v>111</v>
      </c>
      <c r="C31" s="258" t="s">
        <v>0</v>
      </c>
      <c r="D31" s="284"/>
      <c r="E31" s="285"/>
      <c r="F31" s="285"/>
      <c r="G31" s="285"/>
      <c r="H31" s="286"/>
    </row>
    <row r="32" spans="1:8" ht="12" x14ac:dyDescent="0.15">
      <c r="A32" s="152">
        <f>'財産一覧（入力用）'!A32</f>
        <v>0</v>
      </c>
      <c r="B32" s="153">
        <f>'財産一覧（入力用）'!B32</f>
        <v>0</v>
      </c>
      <c r="C32" s="142">
        <f>'財産一覧（入力用）'!C32</f>
        <v>0</v>
      </c>
      <c r="D32" s="130">
        <f>'財産一覧（入力用）'!D32</f>
        <v>0</v>
      </c>
      <c r="E32" s="131">
        <f>'財産一覧（入力用）'!E32</f>
        <v>0</v>
      </c>
      <c r="F32" s="131">
        <f>'財産一覧（入力用）'!F32</f>
        <v>0</v>
      </c>
      <c r="G32" s="131">
        <f>'財産一覧（入力用）'!G32</f>
        <v>0</v>
      </c>
      <c r="H32" s="132">
        <f>'財産一覧（入力用）'!H32</f>
        <v>0</v>
      </c>
    </row>
    <row r="33" spans="1:8" ht="12" x14ac:dyDescent="0.15">
      <c r="A33" s="152">
        <f>'財産一覧（入力用）'!A33</f>
        <v>0</v>
      </c>
      <c r="B33" s="153">
        <f>'財産一覧（入力用）'!B33</f>
        <v>0</v>
      </c>
      <c r="C33" s="142">
        <f>'財産一覧（入力用）'!C33</f>
        <v>0</v>
      </c>
      <c r="D33" s="143">
        <f>'財産一覧（入力用）'!D33</f>
        <v>0</v>
      </c>
      <c r="E33" s="144">
        <f>'財産一覧（入力用）'!E33</f>
        <v>0</v>
      </c>
      <c r="F33" s="144">
        <f>'財産一覧（入力用）'!F33</f>
        <v>0</v>
      </c>
      <c r="G33" s="144">
        <f>'財産一覧（入力用）'!G33</f>
        <v>0</v>
      </c>
      <c r="H33" s="145">
        <f>'財産一覧（入力用）'!H33</f>
        <v>0</v>
      </c>
    </row>
    <row r="34" spans="1:8" ht="12" x14ac:dyDescent="0.15">
      <c r="A34" s="152">
        <f>'財産一覧（入力用）'!A34</f>
        <v>0</v>
      </c>
      <c r="B34" s="153">
        <f>'財産一覧（入力用）'!B34</f>
        <v>0</v>
      </c>
      <c r="C34" s="142">
        <f>'財産一覧（入力用）'!C34</f>
        <v>0</v>
      </c>
      <c r="D34" s="143">
        <f>'財産一覧（入力用）'!D34</f>
        <v>0</v>
      </c>
      <c r="E34" s="144">
        <f>'財産一覧（入力用）'!E34</f>
        <v>0</v>
      </c>
      <c r="F34" s="144">
        <f>'財産一覧（入力用）'!F34</f>
        <v>0</v>
      </c>
      <c r="G34" s="144">
        <f>'財産一覧（入力用）'!G34</f>
        <v>0</v>
      </c>
      <c r="H34" s="145">
        <f>'財産一覧（入力用）'!H34</f>
        <v>0</v>
      </c>
    </row>
    <row r="35" spans="1:8" ht="12" x14ac:dyDescent="0.15">
      <c r="A35" s="152">
        <f>'財産一覧（入力用）'!A35</f>
        <v>0</v>
      </c>
      <c r="B35" s="153">
        <f>'財産一覧（入力用）'!B35</f>
        <v>0</v>
      </c>
      <c r="C35" s="142">
        <f>'財産一覧（入力用）'!C35</f>
        <v>0</v>
      </c>
      <c r="D35" s="143">
        <f>'財産一覧（入力用）'!D35</f>
        <v>0</v>
      </c>
      <c r="E35" s="144">
        <f>'財産一覧（入力用）'!E35</f>
        <v>0</v>
      </c>
      <c r="F35" s="144">
        <f>'財産一覧（入力用）'!F35</f>
        <v>0</v>
      </c>
      <c r="G35" s="144">
        <f>'財産一覧（入力用）'!G35</f>
        <v>0</v>
      </c>
      <c r="H35" s="145">
        <f>'財産一覧（入力用）'!H35</f>
        <v>0</v>
      </c>
    </row>
    <row r="36" spans="1:8" ht="12.75" thickBot="1" x14ac:dyDescent="0.2">
      <c r="A36" s="154">
        <f>'財産一覧（入力用）'!A36</f>
        <v>0</v>
      </c>
      <c r="B36" s="155">
        <f>'財産一覧（入力用）'!B36</f>
        <v>0</v>
      </c>
      <c r="C36" s="146">
        <f>'財産一覧（入力用）'!C36</f>
        <v>0</v>
      </c>
      <c r="D36" s="135">
        <f>'財産一覧（入力用）'!D36</f>
        <v>0</v>
      </c>
      <c r="E36" s="136">
        <f>'財産一覧（入力用）'!E36</f>
        <v>0</v>
      </c>
      <c r="F36" s="136">
        <f>'財産一覧（入力用）'!F36</f>
        <v>0</v>
      </c>
      <c r="G36" s="136">
        <f>'財産一覧（入力用）'!G36</f>
        <v>0</v>
      </c>
      <c r="H36" s="147">
        <f>'財産一覧（入力用）'!H36</f>
        <v>0</v>
      </c>
    </row>
    <row r="37" spans="1:8" ht="12.75" thickTop="1" x14ac:dyDescent="0.15">
      <c r="A37" s="323" t="s">
        <v>11</v>
      </c>
      <c r="B37" s="324"/>
      <c r="C37" s="148">
        <f>'財産一覧（入力用）'!C37</f>
        <v>0</v>
      </c>
      <c r="D37" s="149">
        <f>'財産一覧（入力用）'!D37</f>
        <v>0</v>
      </c>
      <c r="E37" s="150">
        <f>'財産一覧（入力用）'!E37</f>
        <v>0</v>
      </c>
      <c r="F37" s="150">
        <f>'財産一覧（入力用）'!F37</f>
        <v>0</v>
      </c>
      <c r="G37" s="150">
        <f>'財産一覧（入力用）'!G37</f>
        <v>0</v>
      </c>
      <c r="H37" s="151">
        <f>'財産一覧（入力用）'!H37</f>
        <v>0</v>
      </c>
    </row>
    <row r="38" spans="1:8" ht="12" x14ac:dyDescent="0.15">
      <c r="A38" s="325" t="s">
        <v>10</v>
      </c>
      <c r="B38" s="326"/>
      <c r="C38" s="327"/>
      <c r="D38" s="281"/>
      <c r="E38" s="282"/>
      <c r="F38" s="282"/>
      <c r="G38" s="282"/>
      <c r="H38" s="283"/>
    </row>
    <row r="39" spans="1:8" s="1" customFormat="1" ht="13.5" customHeight="1" x14ac:dyDescent="0.15">
      <c r="A39" s="259" t="s">
        <v>112</v>
      </c>
      <c r="B39" s="260" t="s">
        <v>113</v>
      </c>
      <c r="C39" s="258" t="s">
        <v>0</v>
      </c>
      <c r="D39" s="284"/>
      <c r="E39" s="285"/>
      <c r="F39" s="285"/>
      <c r="G39" s="285"/>
      <c r="H39" s="286"/>
    </row>
    <row r="40" spans="1:8" ht="12" x14ac:dyDescent="0.15">
      <c r="A40" s="152">
        <f>'財産一覧（入力用）'!A40</f>
        <v>0</v>
      </c>
      <c r="B40" s="153">
        <f>'財産一覧（入力用）'!B40</f>
        <v>0</v>
      </c>
      <c r="C40" s="142">
        <f>'財産一覧（入力用）'!C40</f>
        <v>0</v>
      </c>
      <c r="D40" s="130">
        <f>'財産一覧（入力用）'!D40</f>
        <v>0</v>
      </c>
      <c r="E40" s="131">
        <f>'財産一覧（入力用）'!E40</f>
        <v>0</v>
      </c>
      <c r="F40" s="131">
        <f>'財産一覧（入力用）'!F40</f>
        <v>0</v>
      </c>
      <c r="G40" s="131">
        <f>'財産一覧（入力用）'!G40</f>
        <v>0</v>
      </c>
      <c r="H40" s="132">
        <f>'財産一覧（入力用）'!H40</f>
        <v>0</v>
      </c>
    </row>
    <row r="41" spans="1:8" ht="12" x14ac:dyDescent="0.15">
      <c r="A41" s="152">
        <f>'財産一覧（入力用）'!A41</f>
        <v>0</v>
      </c>
      <c r="B41" s="153">
        <f>'財産一覧（入力用）'!B41</f>
        <v>0</v>
      </c>
      <c r="C41" s="142">
        <f>'財産一覧（入力用）'!C41</f>
        <v>0</v>
      </c>
      <c r="D41" s="143">
        <f>'財産一覧（入力用）'!D41</f>
        <v>0</v>
      </c>
      <c r="E41" s="144">
        <f>'財産一覧（入力用）'!E41</f>
        <v>0</v>
      </c>
      <c r="F41" s="144">
        <f>'財産一覧（入力用）'!F41</f>
        <v>0</v>
      </c>
      <c r="G41" s="144">
        <f>'財産一覧（入力用）'!G41</f>
        <v>0</v>
      </c>
      <c r="H41" s="145">
        <f>'財産一覧（入力用）'!H41</f>
        <v>0</v>
      </c>
    </row>
    <row r="42" spans="1:8" ht="12" x14ac:dyDescent="0.15">
      <c r="A42" s="152">
        <f>'財産一覧（入力用）'!A42</f>
        <v>0</v>
      </c>
      <c r="B42" s="153">
        <f>'財産一覧（入力用）'!B42</f>
        <v>0</v>
      </c>
      <c r="C42" s="142">
        <f>'財産一覧（入力用）'!C42</f>
        <v>0</v>
      </c>
      <c r="D42" s="143">
        <f>'財産一覧（入力用）'!D42</f>
        <v>0</v>
      </c>
      <c r="E42" s="144">
        <f>'財産一覧（入力用）'!E42</f>
        <v>0</v>
      </c>
      <c r="F42" s="144">
        <f>'財産一覧（入力用）'!F42</f>
        <v>0</v>
      </c>
      <c r="G42" s="144">
        <f>'財産一覧（入力用）'!G42</f>
        <v>0</v>
      </c>
      <c r="H42" s="145">
        <f>'財産一覧（入力用）'!H42</f>
        <v>0</v>
      </c>
    </row>
    <row r="43" spans="1:8" ht="12" x14ac:dyDescent="0.15">
      <c r="A43" s="152">
        <f>'財産一覧（入力用）'!A43</f>
        <v>0</v>
      </c>
      <c r="B43" s="153">
        <f>'財産一覧（入力用）'!B43</f>
        <v>0</v>
      </c>
      <c r="C43" s="142">
        <f>'財産一覧（入力用）'!C43</f>
        <v>0</v>
      </c>
      <c r="D43" s="143">
        <f>'財産一覧（入力用）'!D43</f>
        <v>0</v>
      </c>
      <c r="E43" s="144">
        <f>'財産一覧（入力用）'!E43</f>
        <v>0</v>
      </c>
      <c r="F43" s="144">
        <f>'財産一覧（入力用）'!F43</f>
        <v>0</v>
      </c>
      <c r="G43" s="144">
        <f>'財産一覧（入力用）'!G43</f>
        <v>0</v>
      </c>
      <c r="H43" s="145">
        <f>'財産一覧（入力用）'!H43</f>
        <v>0</v>
      </c>
    </row>
    <row r="44" spans="1:8" ht="12.75" thickBot="1" x14ac:dyDescent="0.2">
      <c r="A44" s="154">
        <f>'財産一覧（入力用）'!A44</f>
        <v>0</v>
      </c>
      <c r="B44" s="155">
        <f>'財産一覧（入力用）'!B44</f>
        <v>0</v>
      </c>
      <c r="C44" s="146">
        <f>'財産一覧（入力用）'!C44</f>
        <v>0</v>
      </c>
      <c r="D44" s="135">
        <f>'財産一覧（入力用）'!D44</f>
        <v>0</v>
      </c>
      <c r="E44" s="136">
        <f>'財産一覧（入力用）'!E44</f>
        <v>0</v>
      </c>
      <c r="F44" s="136">
        <f>'財産一覧（入力用）'!F44</f>
        <v>0</v>
      </c>
      <c r="G44" s="136">
        <f>'財産一覧（入力用）'!G44</f>
        <v>0</v>
      </c>
      <c r="H44" s="147">
        <f>'財産一覧（入力用）'!H44</f>
        <v>0</v>
      </c>
    </row>
    <row r="45" spans="1:8" ht="12.75" thickTop="1" x14ac:dyDescent="0.15">
      <c r="A45" s="323" t="s">
        <v>13</v>
      </c>
      <c r="B45" s="324"/>
      <c r="C45" s="148">
        <f>'財産一覧（入力用）'!C45</f>
        <v>0</v>
      </c>
      <c r="D45" s="149">
        <f>'財産一覧（入力用）'!D45</f>
        <v>0</v>
      </c>
      <c r="E45" s="150">
        <f>'財産一覧（入力用）'!E45</f>
        <v>0</v>
      </c>
      <c r="F45" s="150">
        <f>'財産一覧（入力用）'!F45</f>
        <v>0</v>
      </c>
      <c r="G45" s="150">
        <f>'財産一覧（入力用）'!G45</f>
        <v>0</v>
      </c>
      <c r="H45" s="151">
        <f>'財産一覧（入力用）'!H45</f>
        <v>0</v>
      </c>
    </row>
    <row r="46" spans="1:8" ht="12" x14ac:dyDescent="0.15">
      <c r="A46" s="325" t="s">
        <v>50</v>
      </c>
      <c r="B46" s="326"/>
      <c r="C46" s="327"/>
      <c r="D46" s="281"/>
      <c r="E46" s="282"/>
      <c r="F46" s="282"/>
      <c r="G46" s="282"/>
      <c r="H46" s="283"/>
    </row>
    <row r="47" spans="1:8" s="1" customFormat="1" ht="13.5" customHeight="1" x14ac:dyDescent="0.15">
      <c r="A47" s="259" t="s">
        <v>116</v>
      </c>
      <c r="B47" s="260" t="s">
        <v>117</v>
      </c>
      <c r="C47" s="258" t="s">
        <v>0</v>
      </c>
      <c r="D47" s="284"/>
      <c r="E47" s="285"/>
      <c r="F47" s="285"/>
      <c r="G47" s="285"/>
      <c r="H47" s="286"/>
    </row>
    <row r="48" spans="1:8" ht="12" x14ac:dyDescent="0.15">
      <c r="A48" s="152">
        <f>'財産一覧（入力用）'!A48</f>
        <v>0</v>
      </c>
      <c r="B48" s="153">
        <f>'財産一覧（入力用）'!B48</f>
        <v>0</v>
      </c>
      <c r="C48" s="142">
        <f>'財産一覧（入力用）'!C48</f>
        <v>0</v>
      </c>
      <c r="D48" s="130">
        <f>'財産一覧（入力用）'!D48</f>
        <v>0</v>
      </c>
      <c r="E48" s="131">
        <f>'財産一覧（入力用）'!E48</f>
        <v>0</v>
      </c>
      <c r="F48" s="131">
        <f>'財産一覧（入力用）'!F48</f>
        <v>0</v>
      </c>
      <c r="G48" s="131">
        <f>'財産一覧（入力用）'!G48</f>
        <v>0</v>
      </c>
      <c r="H48" s="132">
        <f>'財産一覧（入力用）'!H48</f>
        <v>0</v>
      </c>
    </row>
    <row r="49" spans="1:8" ht="12.75" thickBot="1" x14ac:dyDescent="0.2">
      <c r="A49" s="154">
        <f>'財産一覧（入力用）'!A49</f>
        <v>0</v>
      </c>
      <c r="B49" s="155">
        <f>'財産一覧（入力用）'!B49</f>
        <v>0</v>
      </c>
      <c r="C49" s="146">
        <f>'財産一覧（入力用）'!C49</f>
        <v>0</v>
      </c>
      <c r="D49" s="135">
        <f>'財産一覧（入力用）'!D49</f>
        <v>0</v>
      </c>
      <c r="E49" s="136">
        <f>'財産一覧（入力用）'!E49</f>
        <v>0</v>
      </c>
      <c r="F49" s="136">
        <f>'財産一覧（入力用）'!F49</f>
        <v>0</v>
      </c>
      <c r="G49" s="136">
        <f>'財産一覧（入力用）'!G49</f>
        <v>0</v>
      </c>
      <c r="H49" s="147">
        <f>'財産一覧（入力用）'!H49</f>
        <v>0</v>
      </c>
    </row>
    <row r="50" spans="1:8" ht="12.75" thickTop="1" x14ac:dyDescent="0.15">
      <c r="A50" s="323" t="s">
        <v>51</v>
      </c>
      <c r="B50" s="324"/>
      <c r="C50" s="148">
        <f>'財産一覧（入力用）'!C50</f>
        <v>0</v>
      </c>
      <c r="D50" s="149">
        <f>'財産一覧（入力用）'!D50</f>
        <v>0</v>
      </c>
      <c r="E50" s="150">
        <f>'財産一覧（入力用）'!E50</f>
        <v>0</v>
      </c>
      <c r="F50" s="150">
        <f>'財産一覧（入力用）'!F50</f>
        <v>0</v>
      </c>
      <c r="G50" s="150">
        <f>'財産一覧（入力用）'!G50</f>
        <v>0</v>
      </c>
      <c r="H50" s="151">
        <f>'財産一覧（入力用）'!H50</f>
        <v>0</v>
      </c>
    </row>
    <row r="51" spans="1:8" ht="12" x14ac:dyDescent="0.15">
      <c r="A51" s="328" t="s">
        <v>14</v>
      </c>
      <c r="B51" s="329"/>
      <c r="C51" s="327"/>
      <c r="D51" s="281"/>
      <c r="E51" s="282"/>
      <c r="F51" s="282"/>
      <c r="G51" s="282"/>
      <c r="H51" s="283"/>
    </row>
    <row r="52" spans="1:8" s="1" customFormat="1" ht="13.5" customHeight="1" x14ac:dyDescent="0.15">
      <c r="A52" s="259" t="s">
        <v>111</v>
      </c>
      <c r="B52" s="260" t="s">
        <v>114</v>
      </c>
      <c r="C52" s="258" t="s">
        <v>0</v>
      </c>
      <c r="D52" s="284"/>
      <c r="E52" s="285"/>
      <c r="F52" s="285"/>
      <c r="G52" s="285"/>
      <c r="H52" s="286"/>
    </row>
    <row r="53" spans="1:8" ht="12" x14ac:dyDescent="0.15">
      <c r="A53" s="152">
        <f>'財産一覧（入力用）'!A62</f>
        <v>0</v>
      </c>
      <c r="B53" s="153">
        <f>'財産一覧（入力用）'!B62</f>
        <v>0</v>
      </c>
      <c r="C53" s="142">
        <f>'財産一覧（入力用）'!C53</f>
        <v>0</v>
      </c>
      <c r="D53" s="130">
        <f>'財産一覧（入力用）'!D53</f>
        <v>0</v>
      </c>
      <c r="E53" s="131">
        <f>'財産一覧（入力用）'!E53</f>
        <v>0</v>
      </c>
      <c r="F53" s="131">
        <f>'財産一覧（入力用）'!F53</f>
        <v>0</v>
      </c>
      <c r="G53" s="131">
        <f>'財産一覧（入力用）'!G53</f>
        <v>0</v>
      </c>
      <c r="H53" s="132">
        <f>'財産一覧（入力用）'!H53</f>
        <v>0</v>
      </c>
    </row>
    <row r="54" spans="1:8" ht="12" x14ac:dyDescent="0.15">
      <c r="A54" s="152">
        <f>'財産一覧（入力用）'!A54</f>
        <v>0</v>
      </c>
      <c r="B54" s="153">
        <f>'財産一覧（入力用）'!B54</f>
        <v>0</v>
      </c>
      <c r="C54" s="142">
        <f>'財産一覧（入力用）'!C54</f>
        <v>0</v>
      </c>
      <c r="D54" s="143">
        <f>'財産一覧（入力用）'!D54</f>
        <v>0</v>
      </c>
      <c r="E54" s="144">
        <f>'財産一覧（入力用）'!E54</f>
        <v>0</v>
      </c>
      <c r="F54" s="144">
        <f>'財産一覧（入力用）'!F54</f>
        <v>0</v>
      </c>
      <c r="G54" s="144">
        <f>'財産一覧（入力用）'!G54</f>
        <v>0</v>
      </c>
      <c r="H54" s="145">
        <f>'財産一覧（入力用）'!H54</f>
        <v>0</v>
      </c>
    </row>
    <row r="55" spans="1:8" ht="12" x14ac:dyDescent="0.15">
      <c r="A55" s="152">
        <f>'財産一覧（入力用）'!A55</f>
        <v>0</v>
      </c>
      <c r="B55" s="153">
        <f>'財産一覧（入力用）'!B55</f>
        <v>0</v>
      </c>
      <c r="C55" s="142">
        <f>'財産一覧（入力用）'!C55</f>
        <v>0</v>
      </c>
      <c r="D55" s="143">
        <f>'財産一覧（入力用）'!D55</f>
        <v>0</v>
      </c>
      <c r="E55" s="144">
        <f>'財産一覧（入力用）'!E55</f>
        <v>0</v>
      </c>
      <c r="F55" s="144">
        <f>'財産一覧（入力用）'!F55</f>
        <v>0</v>
      </c>
      <c r="G55" s="144">
        <f>'財産一覧（入力用）'!G55</f>
        <v>0</v>
      </c>
      <c r="H55" s="145">
        <f>'財産一覧（入力用）'!H55</f>
        <v>0</v>
      </c>
    </row>
    <row r="56" spans="1:8" ht="12" x14ac:dyDescent="0.15">
      <c r="A56" s="152">
        <f>'財産一覧（入力用）'!A56</f>
        <v>0</v>
      </c>
      <c r="B56" s="153">
        <f>'財産一覧（入力用）'!B56</f>
        <v>0</v>
      </c>
      <c r="C56" s="142">
        <f>'財産一覧（入力用）'!C56</f>
        <v>0</v>
      </c>
      <c r="D56" s="143">
        <f>'財産一覧（入力用）'!D56</f>
        <v>0</v>
      </c>
      <c r="E56" s="144">
        <f>'財産一覧（入力用）'!E56</f>
        <v>0</v>
      </c>
      <c r="F56" s="144">
        <f>'財産一覧（入力用）'!F56</f>
        <v>0</v>
      </c>
      <c r="G56" s="144">
        <f>'財産一覧（入力用）'!G56</f>
        <v>0</v>
      </c>
      <c r="H56" s="145">
        <f>'財産一覧（入力用）'!H56</f>
        <v>0</v>
      </c>
    </row>
    <row r="57" spans="1:8" ht="12.75" thickBot="1" x14ac:dyDescent="0.2">
      <c r="A57" s="154">
        <f>'財産一覧（入力用）'!A57</f>
        <v>0</v>
      </c>
      <c r="B57" s="155">
        <f>'財産一覧（入力用）'!B57</f>
        <v>0</v>
      </c>
      <c r="C57" s="146">
        <f>'財産一覧（入力用）'!C57</f>
        <v>0</v>
      </c>
      <c r="D57" s="135">
        <f>'財産一覧（入力用）'!D57</f>
        <v>0</v>
      </c>
      <c r="E57" s="136">
        <f>'財産一覧（入力用）'!E57</f>
        <v>0</v>
      </c>
      <c r="F57" s="136">
        <f>'財産一覧（入力用）'!F57</f>
        <v>0</v>
      </c>
      <c r="G57" s="136">
        <f>'財産一覧（入力用）'!G57</f>
        <v>0</v>
      </c>
      <c r="H57" s="147">
        <f>'財産一覧（入力用）'!H57</f>
        <v>0</v>
      </c>
    </row>
    <row r="58" spans="1:8" ht="12.75" thickTop="1" x14ac:dyDescent="0.15">
      <c r="A58" s="323" t="s">
        <v>15</v>
      </c>
      <c r="B58" s="324"/>
      <c r="C58" s="156">
        <f>'財産一覧（入力用）'!C58</f>
        <v>0</v>
      </c>
      <c r="D58" s="157">
        <f>'財産一覧（入力用）'!D58</f>
        <v>0</v>
      </c>
      <c r="E58" s="158">
        <f>'財産一覧（入力用）'!E58</f>
        <v>0</v>
      </c>
      <c r="F58" s="158">
        <f>'財産一覧（入力用）'!F58</f>
        <v>0</v>
      </c>
      <c r="G58" s="158">
        <f>'財産一覧（入力用）'!G58</f>
        <v>0</v>
      </c>
      <c r="H58" s="159">
        <f>'財産一覧（入力用）'!H58</f>
        <v>0</v>
      </c>
    </row>
    <row r="59" spans="1:8" ht="12" x14ac:dyDescent="0.15">
      <c r="A59" s="330" t="s">
        <v>3</v>
      </c>
      <c r="B59" s="331"/>
      <c r="C59" s="160">
        <f>'財産一覧（入力用）'!C59</f>
        <v>0</v>
      </c>
      <c r="D59" s="161">
        <f>'財産一覧（入力用）'!D59</f>
        <v>0</v>
      </c>
      <c r="E59" s="162">
        <f>'財産一覧（入力用）'!E59</f>
        <v>0</v>
      </c>
      <c r="F59" s="162">
        <f>'財産一覧（入力用）'!F59</f>
        <v>0</v>
      </c>
      <c r="G59" s="162">
        <f>'財産一覧（入力用）'!G59</f>
        <v>0</v>
      </c>
      <c r="H59" s="163">
        <f>'財産一覧（入力用）'!H59</f>
        <v>0</v>
      </c>
    </row>
    <row r="60" spans="1:8" ht="12" x14ac:dyDescent="0.15">
      <c r="A60" s="325" t="s">
        <v>16</v>
      </c>
      <c r="B60" s="326"/>
      <c r="C60" s="332"/>
      <c r="D60" s="281"/>
      <c r="E60" s="282"/>
      <c r="F60" s="282"/>
      <c r="G60" s="282"/>
      <c r="H60" s="283"/>
    </row>
    <row r="61" spans="1:8" s="1" customFormat="1" ht="13.5" customHeight="1" x14ac:dyDescent="0.15">
      <c r="A61" s="259" t="s">
        <v>118</v>
      </c>
      <c r="B61" s="260" t="s">
        <v>114</v>
      </c>
      <c r="C61" s="258" t="s">
        <v>0</v>
      </c>
      <c r="D61" s="284"/>
      <c r="E61" s="285"/>
      <c r="F61" s="285"/>
      <c r="G61" s="285"/>
      <c r="H61" s="286"/>
    </row>
    <row r="62" spans="1:8" ht="12" x14ac:dyDescent="0.15">
      <c r="A62" s="252">
        <f>'財産一覧（入力用）'!A62</f>
        <v>0</v>
      </c>
      <c r="B62" s="253">
        <f>'財産一覧（入力用）'!B62</f>
        <v>0</v>
      </c>
      <c r="C62" s="167">
        <f>'財産一覧（入力用）'!C62</f>
        <v>0</v>
      </c>
      <c r="D62" s="168">
        <f>'財産一覧（入力用）'!D62</f>
        <v>0</v>
      </c>
      <c r="E62" s="169">
        <f>'財産一覧（入力用）'!E62</f>
        <v>0</v>
      </c>
      <c r="F62" s="169">
        <f>'財産一覧（入力用）'!F62</f>
        <v>0</v>
      </c>
      <c r="G62" s="169">
        <f>'財産一覧（入力用）'!G62</f>
        <v>0</v>
      </c>
      <c r="H62" s="170">
        <f>'財産一覧（入力用）'!H62</f>
        <v>0</v>
      </c>
    </row>
    <row r="63" spans="1:8" ht="12" x14ac:dyDescent="0.15">
      <c r="A63" s="252">
        <f>'財産一覧（入力用）'!A63</f>
        <v>0</v>
      </c>
      <c r="B63" s="253">
        <f>'財産一覧（入力用）'!B63</f>
        <v>0</v>
      </c>
      <c r="C63" s="167">
        <f>'財産一覧（入力用）'!C63</f>
        <v>0</v>
      </c>
      <c r="D63" s="171">
        <f>'財産一覧（入力用）'!D63</f>
        <v>0</v>
      </c>
      <c r="E63" s="172">
        <f>'財産一覧（入力用）'!E63</f>
        <v>0</v>
      </c>
      <c r="F63" s="172">
        <f>'財産一覧（入力用）'!F63</f>
        <v>0</v>
      </c>
      <c r="G63" s="172">
        <f>'財産一覧（入力用）'!G63</f>
        <v>0</v>
      </c>
      <c r="H63" s="173">
        <f>'財産一覧（入力用）'!H63</f>
        <v>0</v>
      </c>
    </row>
    <row r="64" spans="1:8" ht="12" x14ac:dyDescent="0.15">
      <c r="A64" s="252">
        <f>'財産一覧（入力用）'!A64</f>
        <v>0</v>
      </c>
      <c r="B64" s="253">
        <f>'財産一覧（入力用）'!B64</f>
        <v>0</v>
      </c>
      <c r="C64" s="167">
        <f>'財産一覧（入力用）'!C64</f>
        <v>0</v>
      </c>
      <c r="D64" s="171">
        <f>'財産一覧（入力用）'!D64</f>
        <v>0</v>
      </c>
      <c r="E64" s="172">
        <f>'財産一覧（入力用）'!E64</f>
        <v>0</v>
      </c>
      <c r="F64" s="172">
        <f>'財産一覧（入力用）'!F64</f>
        <v>0</v>
      </c>
      <c r="G64" s="172">
        <f>'財産一覧（入力用）'!G64</f>
        <v>0</v>
      </c>
      <c r="H64" s="173">
        <f>'財産一覧（入力用）'!H64</f>
        <v>0</v>
      </c>
    </row>
    <row r="65" spans="1:8" ht="12" x14ac:dyDescent="0.15">
      <c r="A65" s="252">
        <f>'財産一覧（入力用）'!A65</f>
        <v>0</v>
      </c>
      <c r="B65" s="253">
        <f>'財産一覧（入力用）'!B65</f>
        <v>0</v>
      </c>
      <c r="C65" s="167">
        <f>'財産一覧（入力用）'!C65</f>
        <v>0</v>
      </c>
      <c r="D65" s="171">
        <f>'財産一覧（入力用）'!D65</f>
        <v>0</v>
      </c>
      <c r="E65" s="172">
        <f>'財産一覧（入力用）'!E65</f>
        <v>0</v>
      </c>
      <c r="F65" s="172">
        <f>'財産一覧（入力用）'!F65</f>
        <v>0</v>
      </c>
      <c r="G65" s="172">
        <f>'財産一覧（入力用）'!G65</f>
        <v>0</v>
      </c>
      <c r="H65" s="173">
        <f>'財産一覧（入力用）'!H65</f>
        <v>0</v>
      </c>
    </row>
    <row r="66" spans="1:8" ht="12.75" thickBot="1" x14ac:dyDescent="0.2">
      <c r="A66" s="252">
        <f>'財産一覧（入力用）'!A66</f>
        <v>0</v>
      </c>
      <c r="B66" s="253">
        <f>'財産一覧（入力用）'!B66</f>
        <v>0</v>
      </c>
      <c r="C66" s="167">
        <f>'財産一覧（入力用）'!C66</f>
        <v>0</v>
      </c>
      <c r="D66" s="171">
        <f>'財産一覧（入力用）'!D66</f>
        <v>0</v>
      </c>
      <c r="E66" s="172">
        <f>'財産一覧（入力用）'!E66</f>
        <v>0</v>
      </c>
      <c r="F66" s="172">
        <f>'財産一覧（入力用）'!F66</f>
        <v>0</v>
      </c>
      <c r="G66" s="172">
        <f>'財産一覧（入力用）'!G66</f>
        <v>0</v>
      </c>
      <c r="H66" s="173">
        <f>'財産一覧（入力用）'!H66</f>
        <v>0</v>
      </c>
    </row>
    <row r="67" spans="1:8" ht="12.75" thickTop="1" x14ac:dyDescent="0.15">
      <c r="A67" s="333" t="s">
        <v>17</v>
      </c>
      <c r="B67" s="334"/>
      <c r="C67" s="174">
        <f>'財産一覧（入力用）'!C67</f>
        <v>0</v>
      </c>
      <c r="D67" s="175">
        <f>'財産一覧（入力用）'!D67</f>
        <v>0</v>
      </c>
      <c r="E67" s="176">
        <f>'財産一覧（入力用）'!E67</f>
        <v>0</v>
      </c>
      <c r="F67" s="176">
        <f>'財産一覧（入力用）'!F67</f>
        <v>0</v>
      </c>
      <c r="G67" s="176">
        <f>'財産一覧（入力用）'!G67</f>
        <v>0</v>
      </c>
      <c r="H67" s="177">
        <f>'財産一覧（入力用）'!H67</f>
        <v>0</v>
      </c>
    </row>
    <row r="68" spans="1:8" ht="12" x14ac:dyDescent="0.15">
      <c r="A68" s="328" t="s">
        <v>18</v>
      </c>
      <c r="B68" s="329"/>
      <c r="C68" s="327"/>
      <c r="D68" s="281"/>
      <c r="E68" s="282"/>
      <c r="F68" s="282"/>
      <c r="G68" s="282"/>
      <c r="H68" s="283"/>
    </row>
    <row r="69" spans="1:8" s="1" customFormat="1" ht="13.5" customHeight="1" x14ac:dyDescent="0.15">
      <c r="A69" s="259" t="s">
        <v>119</v>
      </c>
      <c r="B69" s="260" t="s">
        <v>114</v>
      </c>
      <c r="C69" s="258" t="s">
        <v>0</v>
      </c>
      <c r="D69" s="284"/>
      <c r="E69" s="285"/>
      <c r="F69" s="285"/>
      <c r="G69" s="285"/>
      <c r="H69" s="286"/>
    </row>
    <row r="70" spans="1:8" ht="12" x14ac:dyDescent="0.15">
      <c r="A70" s="252">
        <f>'財産一覧（入力用）'!A70</f>
        <v>0</v>
      </c>
      <c r="B70" s="253">
        <f>'財産一覧（入力用）'!B70</f>
        <v>0</v>
      </c>
      <c r="C70" s="167">
        <f>'財産一覧（入力用）'!C70</f>
        <v>0</v>
      </c>
      <c r="D70" s="168">
        <f>'財産一覧（入力用）'!D70</f>
        <v>0</v>
      </c>
      <c r="E70" s="169">
        <f>'財産一覧（入力用）'!E70</f>
        <v>0</v>
      </c>
      <c r="F70" s="169">
        <f>'財産一覧（入力用）'!F70</f>
        <v>0</v>
      </c>
      <c r="G70" s="169">
        <f>'財産一覧（入力用）'!G70</f>
        <v>0</v>
      </c>
      <c r="H70" s="170">
        <f>'財産一覧（入力用）'!H70</f>
        <v>0</v>
      </c>
    </row>
    <row r="71" spans="1:8" ht="12" x14ac:dyDescent="0.15">
      <c r="A71" s="252">
        <f>'財産一覧（入力用）'!A71</f>
        <v>0</v>
      </c>
      <c r="B71" s="253">
        <f>'財産一覧（入力用）'!B71</f>
        <v>0</v>
      </c>
      <c r="C71" s="167">
        <f>'財産一覧（入力用）'!C71</f>
        <v>0</v>
      </c>
      <c r="D71" s="171">
        <f>'財産一覧（入力用）'!D71</f>
        <v>0</v>
      </c>
      <c r="E71" s="172">
        <f>'財産一覧（入力用）'!E71</f>
        <v>0</v>
      </c>
      <c r="F71" s="172">
        <f>'財産一覧（入力用）'!F71</f>
        <v>0</v>
      </c>
      <c r="G71" s="172">
        <f>'財産一覧（入力用）'!G71</f>
        <v>0</v>
      </c>
      <c r="H71" s="173">
        <f>'財産一覧（入力用）'!H71</f>
        <v>0</v>
      </c>
    </row>
    <row r="72" spans="1:8" ht="12" x14ac:dyDescent="0.15">
      <c r="A72" s="252">
        <f>'財産一覧（入力用）'!A72</f>
        <v>0</v>
      </c>
      <c r="B72" s="253">
        <f>'財産一覧（入力用）'!B72</f>
        <v>0</v>
      </c>
      <c r="C72" s="167">
        <f>'財産一覧（入力用）'!C72</f>
        <v>0</v>
      </c>
      <c r="D72" s="171">
        <f>'財産一覧（入力用）'!D72</f>
        <v>0</v>
      </c>
      <c r="E72" s="172">
        <f>'財産一覧（入力用）'!E72</f>
        <v>0</v>
      </c>
      <c r="F72" s="172">
        <f>'財産一覧（入力用）'!F72</f>
        <v>0</v>
      </c>
      <c r="G72" s="172">
        <f>'財産一覧（入力用）'!G72</f>
        <v>0</v>
      </c>
      <c r="H72" s="173">
        <f>'財産一覧（入力用）'!H72</f>
        <v>0</v>
      </c>
    </row>
    <row r="73" spans="1:8" ht="12" x14ac:dyDescent="0.15">
      <c r="A73" s="252">
        <f>'財産一覧（入力用）'!A73</f>
        <v>0</v>
      </c>
      <c r="B73" s="253">
        <f>'財産一覧（入力用）'!B73</f>
        <v>0</v>
      </c>
      <c r="C73" s="167">
        <f>'財産一覧（入力用）'!C73</f>
        <v>0</v>
      </c>
      <c r="D73" s="171">
        <f>'財産一覧（入力用）'!D73</f>
        <v>0</v>
      </c>
      <c r="E73" s="172">
        <f>'財産一覧（入力用）'!E73</f>
        <v>0</v>
      </c>
      <c r="F73" s="172">
        <f>'財産一覧（入力用）'!F73</f>
        <v>0</v>
      </c>
      <c r="G73" s="172">
        <f>'財産一覧（入力用）'!G73</f>
        <v>0</v>
      </c>
      <c r="H73" s="173">
        <f>'財産一覧（入力用）'!H73</f>
        <v>0</v>
      </c>
    </row>
    <row r="74" spans="1:8" ht="12.75" thickBot="1" x14ac:dyDescent="0.2">
      <c r="A74" s="256">
        <f>'財産一覧（入力用）'!A74</f>
        <v>0</v>
      </c>
      <c r="B74" s="257">
        <f>'財産一覧（入力用）'!B74</f>
        <v>0</v>
      </c>
      <c r="C74" s="178">
        <f>'財産一覧（入力用）'!C74</f>
        <v>0</v>
      </c>
      <c r="D74" s="179">
        <f>'財産一覧（入力用）'!D74</f>
        <v>0</v>
      </c>
      <c r="E74" s="180">
        <f>'財産一覧（入力用）'!E74</f>
        <v>0</v>
      </c>
      <c r="F74" s="180">
        <f>'財産一覧（入力用）'!F74</f>
        <v>0</v>
      </c>
      <c r="G74" s="180">
        <f>'財産一覧（入力用）'!G74</f>
        <v>0</v>
      </c>
      <c r="H74" s="181">
        <f>'財産一覧（入力用）'!H74</f>
        <v>0</v>
      </c>
    </row>
    <row r="75" spans="1:8" ht="12.75" thickTop="1" x14ac:dyDescent="0.15">
      <c r="A75" s="323" t="s">
        <v>19</v>
      </c>
      <c r="B75" s="324"/>
      <c r="C75" s="182">
        <f>'財産一覧（入力用）'!C75</f>
        <v>0</v>
      </c>
      <c r="D75" s="183">
        <f>'財産一覧（入力用）'!D75</f>
        <v>0</v>
      </c>
      <c r="E75" s="184">
        <f>'財産一覧（入力用）'!E75</f>
        <v>0</v>
      </c>
      <c r="F75" s="184">
        <f>'財産一覧（入力用）'!F75</f>
        <v>0</v>
      </c>
      <c r="G75" s="184">
        <f>'財産一覧（入力用）'!G75</f>
        <v>0</v>
      </c>
      <c r="H75" s="185">
        <f>'財産一覧（入力用）'!H75</f>
        <v>0</v>
      </c>
    </row>
    <row r="76" spans="1:8" ht="12" x14ac:dyDescent="0.15">
      <c r="A76" s="328" t="s">
        <v>20</v>
      </c>
      <c r="B76" s="329"/>
      <c r="C76" s="327"/>
      <c r="D76" s="281"/>
      <c r="E76" s="282"/>
      <c r="F76" s="282"/>
      <c r="G76" s="282"/>
      <c r="H76" s="283"/>
    </row>
    <row r="77" spans="1:8" s="1" customFormat="1" ht="13.5" customHeight="1" x14ac:dyDescent="0.15">
      <c r="A77" s="261" t="s">
        <v>107</v>
      </c>
      <c r="B77" s="262" t="s">
        <v>120</v>
      </c>
      <c r="C77" s="263" t="s">
        <v>121</v>
      </c>
      <c r="D77" s="284"/>
      <c r="E77" s="285"/>
      <c r="F77" s="285"/>
      <c r="G77" s="285"/>
      <c r="H77" s="286"/>
    </row>
    <row r="78" spans="1:8" ht="12" x14ac:dyDescent="0.15">
      <c r="A78" s="252">
        <f>'財産一覧（入力用）'!A78</f>
        <v>0</v>
      </c>
      <c r="B78" s="253">
        <f>'財産一覧（入力用）'!B78</f>
        <v>0</v>
      </c>
      <c r="C78" s="186">
        <f>'財産一覧（入力用）'!C78</f>
        <v>0</v>
      </c>
      <c r="D78" s="187">
        <f>'財産一覧（入力用）'!D78</f>
        <v>0</v>
      </c>
      <c r="E78" s="169">
        <f>'財産一覧（入力用）'!E78</f>
        <v>0</v>
      </c>
      <c r="F78" s="169">
        <f>'財産一覧（入力用）'!F78</f>
        <v>0</v>
      </c>
      <c r="G78" s="169">
        <f>'財産一覧（入力用）'!G78</f>
        <v>0</v>
      </c>
      <c r="H78" s="170">
        <f>'財産一覧（入力用）'!H78</f>
        <v>0</v>
      </c>
    </row>
    <row r="79" spans="1:8" ht="12.75" thickBot="1" x14ac:dyDescent="0.2">
      <c r="A79" s="256">
        <f>'財産一覧（入力用）'!A79</f>
        <v>0</v>
      </c>
      <c r="B79" s="257">
        <f>'財産一覧（入力用）'!B79</f>
        <v>0</v>
      </c>
      <c r="C79" s="188">
        <f>'財産一覧（入力用）'!C79</f>
        <v>0</v>
      </c>
      <c r="D79" s="179">
        <f>'財産一覧（入力用）'!D79</f>
        <v>0</v>
      </c>
      <c r="E79" s="180">
        <f>'財産一覧（入力用）'!E79</f>
        <v>0</v>
      </c>
      <c r="F79" s="180">
        <f>'財産一覧（入力用）'!F79</f>
        <v>0</v>
      </c>
      <c r="G79" s="180">
        <f>'財産一覧（入力用）'!G79</f>
        <v>0</v>
      </c>
      <c r="H79" s="181">
        <f>'財産一覧（入力用）'!H79</f>
        <v>0</v>
      </c>
    </row>
    <row r="80" spans="1:8" ht="12.75" thickTop="1" x14ac:dyDescent="0.15">
      <c r="A80" s="323" t="s">
        <v>21</v>
      </c>
      <c r="B80" s="324"/>
      <c r="C80" s="189">
        <f>'財産一覧（入力用）'!C80</f>
        <v>0</v>
      </c>
      <c r="D80" s="183">
        <f>'財産一覧（入力用）'!D80</f>
        <v>0</v>
      </c>
      <c r="E80" s="184">
        <f>'財産一覧（入力用）'!E80</f>
        <v>0</v>
      </c>
      <c r="F80" s="184">
        <f>'財産一覧（入力用）'!F80</f>
        <v>0</v>
      </c>
      <c r="G80" s="184">
        <f>'財産一覧（入力用）'!G80</f>
        <v>0</v>
      </c>
      <c r="H80" s="185">
        <f>'財産一覧（入力用）'!H80</f>
        <v>0</v>
      </c>
    </row>
    <row r="81" spans="1:8" ht="13.5" customHeight="1" x14ac:dyDescent="0.15">
      <c r="A81" s="316" t="s">
        <v>43</v>
      </c>
      <c r="B81" s="317"/>
      <c r="C81" s="318"/>
      <c r="D81" s="190">
        <f>'財産一覧（入力用）'!D81</f>
        <v>0</v>
      </c>
      <c r="E81" s="191">
        <f>'財産一覧（入力用）'!E81</f>
        <v>0</v>
      </c>
      <c r="F81" s="191">
        <f>'財産一覧（入力用）'!F81</f>
        <v>0</v>
      </c>
      <c r="G81" s="191">
        <f>'財産一覧（入力用）'!G81</f>
        <v>0</v>
      </c>
      <c r="H81" s="192">
        <f>'財産一覧（入力用）'!H81</f>
        <v>0</v>
      </c>
    </row>
    <row r="82" spans="1:8" ht="13.5" customHeight="1" x14ac:dyDescent="0.15">
      <c r="A82" s="312" t="s">
        <v>52</v>
      </c>
      <c r="B82" s="313"/>
      <c r="C82" s="193">
        <f>'財産一覧（入力用）'!C82</f>
        <v>0</v>
      </c>
      <c r="D82" s="194">
        <f>'財産一覧（入力用）'!D82</f>
        <v>0</v>
      </c>
      <c r="E82" s="195">
        <f>'財産一覧（入力用）'!E82</f>
        <v>0</v>
      </c>
      <c r="F82" s="195">
        <f>'財産一覧（入力用）'!F82</f>
        <v>0</v>
      </c>
      <c r="G82" s="195">
        <f>'財産一覧（入力用）'!G82</f>
        <v>0</v>
      </c>
      <c r="H82" s="196">
        <f>'財産一覧（入力用）'!H82</f>
        <v>0</v>
      </c>
    </row>
    <row r="83" spans="1:8" ht="12" x14ac:dyDescent="0.15">
      <c r="A83" s="312" t="s">
        <v>53</v>
      </c>
      <c r="B83" s="313"/>
      <c r="C83" s="197">
        <f>'財産一覧（入力用）'!C83</f>
        <v>0</v>
      </c>
      <c r="D83" s="198">
        <f>'財産一覧（入力用）'!D83</f>
        <v>0</v>
      </c>
      <c r="E83" s="199">
        <f>'財産一覧（入力用）'!E83</f>
        <v>0</v>
      </c>
      <c r="F83" s="199">
        <f>'財産一覧（入力用）'!F83</f>
        <v>0</v>
      </c>
      <c r="G83" s="199">
        <f>'財産一覧（入力用）'!G83</f>
        <v>0</v>
      </c>
      <c r="H83" s="200">
        <f>'財産一覧（入力用）'!H83</f>
        <v>0</v>
      </c>
    </row>
    <row r="84" spans="1:8" ht="14.25" customHeight="1" thickBot="1" x14ac:dyDescent="0.2">
      <c r="A84" s="319" t="s">
        <v>2</v>
      </c>
      <c r="B84" s="320"/>
      <c r="C84" s="201">
        <f>'財産一覧（入力用）'!C84</f>
        <v>0</v>
      </c>
      <c r="D84" s="202">
        <f>'財産一覧（入力用）'!D84</f>
        <v>0</v>
      </c>
      <c r="E84" s="203">
        <f>'財産一覧（入力用）'!E84</f>
        <v>0</v>
      </c>
      <c r="F84" s="203">
        <f>'財産一覧（入力用）'!F84</f>
        <v>0</v>
      </c>
      <c r="G84" s="203">
        <f>'財産一覧（入力用）'!G84</f>
        <v>0</v>
      </c>
      <c r="H84" s="204">
        <f>'財産一覧（入力用）'!H84</f>
        <v>0</v>
      </c>
    </row>
    <row r="85" spans="1:8" ht="14.25" customHeight="1" thickTop="1" x14ac:dyDescent="0.15">
      <c r="A85" s="321" t="s">
        <v>42</v>
      </c>
      <c r="B85" s="322"/>
      <c r="C85" s="205">
        <f>'財産一覧（入力用）'!C85</f>
        <v>0</v>
      </c>
      <c r="D85" s="206">
        <f>'財産一覧（入力用）'!D85</f>
        <v>0</v>
      </c>
      <c r="E85" s="207">
        <f>'財産一覧（入力用）'!E85</f>
        <v>0</v>
      </c>
      <c r="F85" s="207">
        <f>'財産一覧（入力用）'!F85</f>
        <v>0</v>
      </c>
      <c r="G85" s="207">
        <f>'財産一覧（入力用）'!G85</f>
        <v>0</v>
      </c>
      <c r="H85" s="208">
        <f>'財産一覧（入力用）'!H85</f>
        <v>0</v>
      </c>
    </row>
    <row r="86" spans="1:8" ht="13.5" customHeight="1" x14ac:dyDescent="0.15">
      <c r="A86" s="312" t="s">
        <v>147</v>
      </c>
      <c r="B86" s="313"/>
      <c r="C86" s="209">
        <f>'財産一覧（入力用）'!C86</f>
        <v>0</v>
      </c>
      <c r="D86" s="164">
        <f>'財産一覧（入力用）'!D86</f>
        <v>0</v>
      </c>
      <c r="E86" s="165">
        <f>'財産一覧（入力用）'!E86</f>
        <v>0</v>
      </c>
      <c r="F86" s="165">
        <f>'財産一覧（入力用）'!F86</f>
        <v>0</v>
      </c>
      <c r="G86" s="165">
        <f>'財産一覧（入力用）'!G86</f>
        <v>0</v>
      </c>
      <c r="H86" s="166">
        <f>'財産一覧（入力用）'!H86</f>
        <v>0</v>
      </c>
    </row>
    <row r="87" spans="1:8" ht="13.5" customHeight="1" x14ac:dyDescent="0.15">
      <c r="A87" s="312" t="s">
        <v>47</v>
      </c>
      <c r="B87" s="313"/>
      <c r="C87" s="210">
        <f>'財産一覧（入力用）'!C87</f>
        <v>0</v>
      </c>
      <c r="D87" s="194">
        <f>'財産一覧（入力用）'!D87</f>
        <v>0</v>
      </c>
      <c r="E87" s="195">
        <f>'財産一覧（入力用）'!E87</f>
        <v>0</v>
      </c>
      <c r="F87" s="195">
        <f>'財産一覧（入力用）'!F87</f>
        <v>0</v>
      </c>
      <c r="G87" s="195">
        <f>'財産一覧（入力用）'!G87</f>
        <v>0</v>
      </c>
      <c r="H87" s="196">
        <f>'財産一覧（入力用）'!H87</f>
        <v>0</v>
      </c>
    </row>
    <row r="88" spans="1:8" ht="13.5" customHeight="1" x14ac:dyDescent="0.15">
      <c r="A88" s="312" t="s">
        <v>46</v>
      </c>
      <c r="B88" s="313"/>
      <c r="C88" s="210">
        <f>'財産一覧（入力用）'!C88</f>
        <v>0</v>
      </c>
      <c r="D88" s="194">
        <f>'財産一覧（入力用）'!D88</f>
        <v>0</v>
      </c>
      <c r="E88" s="195">
        <f>'財産一覧（入力用）'!E88</f>
        <v>0</v>
      </c>
      <c r="F88" s="195">
        <f>'財産一覧（入力用）'!F88</f>
        <v>0</v>
      </c>
      <c r="G88" s="195">
        <f>'財産一覧（入力用）'!G88</f>
        <v>0</v>
      </c>
      <c r="H88" s="196">
        <f>'財産一覧（入力用）'!H88</f>
        <v>0</v>
      </c>
    </row>
    <row r="89" spans="1:8" ht="13.5" customHeight="1" x14ac:dyDescent="0.15">
      <c r="A89" s="312" t="s">
        <v>45</v>
      </c>
      <c r="B89" s="313"/>
      <c r="C89" s="209">
        <f>'財産一覧（入力用）'!C89</f>
        <v>0</v>
      </c>
      <c r="D89" s="164">
        <f>'財産一覧（入力用）'!D89</f>
        <v>0</v>
      </c>
      <c r="E89" s="165">
        <f>'財産一覧（入力用）'!E89</f>
        <v>0</v>
      </c>
      <c r="F89" s="165">
        <f>'財産一覧（入力用）'!F89</f>
        <v>0</v>
      </c>
      <c r="G89" s="165">
        <f>'財産一覧（入力用）'!G89</f>
        <v>0</v>
      </c>
      <c r="H89" s="166">
        <f>'財産一覧（入力用）'!H89</f>
        <v>0</v>
      </c>
    </row>
    <row r="90" spans="1:8" ht="12" x14ac:dyDescent="0.15">
      <c r="A90" s="314" t="s">
        <v>1</v>
      </c>
      <c r="B90" s="315"/>
      <c r="C90" s="211">
        <f>'財産一覧（入力用）'!C90</f>
        <v>0</v>
      </c>
      <c r="D90" s="212">
        <f>'財産一覧（入力用）'!D90</f>
        <v>0</v>
      </c>
      <c r="E90" s="213">
        <f>'財産一覧（入力用）'!E90</f>
        <v>0</v>
      </c>
      <c r="F90" s="213">
        <f>'財産一覧（入力用）'!F90</f>
        <v>0</v>
      </c>
      <c r="G90" s="213">
        <f>'財産一覧（入力用）'!G90</f>
        <v>0</v>
      </c>
      <c r="H90" s="214">
        <f>'財産一覧（入力用）'!H90</f>
        <v>0</v>
      </c>
    </row>
    <row r="91" spans="1:8" ht="12" x14ac:dyDescent="0.15"/>
    <row r="92" spans="1:8" ht="12" x14ac:dyDescent="0.15">
      <c r="A92" s="117"/>
      <c r="B92" s="117"/>
    </row>
    <row r="93" spans="1:8" ht="12" x14ac:dyDescent="0.15">
      <c r="A93" s="117"/>
      <c r="B93" s="117"/>
    </row>
    <row r="94" spans="1:8" ht="12" x14ac:dyDescent="0.15"/>
    <row r="95" spans="1:8" ht="12" x14ac:dyDescent="0.15"/>
    <row r="96" spans="1:8" ht="12" x14ac:dyDescent="0.15"/>
    <row r="97" spans="2:8" ht="12" x14ac:dyDescent="0.15">
      <c r="B97" s="117"/>
    </row>
    <row r="98" spans="2:8" ht="12" x14ac:dyDescent="0.15"/>
    <row r="99" spans="2:8" ht="12" x14ac:dyDescent="0.15"/>
    <row r="100" spans="2:8" ht="12" x14ac:dyDescent="0.15"/>
    <row r="101" spans="2:8" ht="12" x14ac:dyDescent="0.15"/>
    <row r="102" spans="2:8" ht="12" x14ac:dyDescent="0.15"/>
    <row r="103" spans="2:8" s="215" customFormat="1" ht="12" x14ac:dyDescent="0.15">
      <c r="C103" s="216"/>
      <c r="D103" s="115"/>
      <c r="E103" s="115"/>
      <c r="F103" s="115"/>
      <c r="G103" s="115"/>
      <c r="H103" s="115"/>
    </row>
    <row r="104" spans="2:8" s="215" customFormat="1" ht="12" x14ac:dyDescent="0.15">
      <c r="C104" s="216"/>
      <c r="D104" s="115"/>
      <c r="E104" s="115"/>
      <c r="F104" s="115"/>
      <c r="G104" s="115"/>
      <c r="H104" s="115"/>
    </row>
    <row r="105" spans="2:8" s="215" customFormat="1" ht="12" x14ac:dyDescent="0.15">
      <c r="C105" s="216"/>
      <c r="D105" s="115"/>
      <c r="E105" s="115"/>
      <c r="F105" s="115"/>
      <c r="G105" s="115"/>
      <c r="H105" s="115"/>
    </row>
    <row r="106" spans="2:8" s="215" customFormat="1" ht="12" x14ac:dyDescent="0.15">
      <c r="C106" s="216"/>
      <c r="D106" s="115"/>
      <c r="E106" s="115"/>
      <c r="F106" s="115"/>
      <c r="G106" s="115"/>
      <c r="H106" s="115"/>
    </row>
    <row r="107" spans="2:8" s="215" customFormat="1" ht="12" x14ac:dyDescent="0.15">
      <c r="C107" s="216"/>
      <c r="D107" s="115"/>
      <c r="E107" s="115"/>
      <c r="F107" s="115"/>
      <c r="G107" s="115"/>
      <c r="H107" s="115"/>
    </row>
    <row r="108" spans="2:8" s="215" customFormat="1" ht="12" x14ac:dyDescent="0.15">
      <c r="C108" s="216"/>
      <c r="D108" s="115"/>
      <c r="E108" s="115"/>
      <c r="F108" s="115"/>
      <c r="G108" s="115"/>
      <c r="H108" s="115"/>
    </row>
    <row r="109" spans="2:8" s="215" customFormat="1" ht="12" x14ac:dyDescent="0.15">
      <c r="C109" s="216"/>
      <c r="D109" s="115"/>
      <c r="E109" s="115"/>
      <c r="F109" s="115"/>
      <c r="G109" s="115"/>
      <c r="H109" s="115"/>
    </row>
    <row r="110" spans="2:8" s="215" customFormat="1" ht="12" x14ac:dyDescent="0.15">
      <c r="C110" s="216"/>
      <c r="D110" s="115"/>
      <c r="E110" s="115"/>
      <c r="F110" s="115"/>
      <c r="G110" s="115"/>
      <c r="H110" s="115"/>
    </row>
    <row r="111" spans="2:8" s="215" customFormat="1" ht="12" x14ac:dyDescent="0.15">
      <c r="C111" s="216"/>
      <c r="D111" s="115"/>
      <c r="E111" s="115"/>
      <c r="F111" s="115"/>
      <c r="G111" s="115"/>
      <c r="H111" s="115"/>
    </row>
    <row r="112" spans="2:8" s="215" customFormat="1" ht="12" x14ac:dyDescent="0.15">
      <c r="C112" s="216"/>
      <c r="D112" s="115"/>
      <c r="E112" s="115"/>
      <c r="F112" s="115"/>
      <c r="G112" s="115"/>
      <c r="H112" s="115"/>
    </row>
    <row r="113" spans="3:8" s="215" customFormat="1" ht="12" x14ac:dyDescent="0.15">
      <c r="C113" s="216"/>
      <c r="D113" s="115"/>
      <c r="E113" s="115"/>
      <c r="F113" s="115"/>
      <c r="G113" s="115"/>
      <c r="H113" s="115"/>
    </row>
    <row r="114" spans="3:8" s="215" customFormat="1" ht="12" x14ac:dyDescent="0.15">
      <c r="C114" s="216"/>
      <c r="D114" s="115"/>
      <c r="E114" s="115"/>
      <c r="F114" s="115"/>
      <c r="G114" s="115"/>
      <c r="H114" s="115"/>
    </row>
    <row r="115" spans="3:8" s="215" customFormat="1" ht="12" x14ac:dyDescent="0.15">
      <c r="C115" s="216"/>
      <c r="D115" s="115"/>
      <c r="E115" s="115"/>
      <c r="F115" s="115"/>
      <c r="G115" s="115"/>
      <c r="H115" s="115"/>
    </row>
    <row r="116" spans="3:8" s="215" customFormat="1" ht="12" x14ac:dyDescent="0.15">
      <c r="C116" s="216"/>
      <c r="D116" s="115"/>
      <c r="E116" s="115"/>
      <c r="F116" s="115"/>
      <c r="G116" s="115"/>
      <c r="H116" s="115"/>
    </row>
    <row r="117" spans="3:8" s="215" customFormat="1" ht="12" x14ac:dyDescent="0.15">
      <c r="C117" s="216"/>
      <c r="D117" s="115"/>
      <c r="E117" s="115"/>
      <c r="F117" s="115"/>
      <c r="G117" s="115"/>
      <c r="H117" s="115"/>
    </row>
    <row r="118" spans="3:8" s="215" customFormat="1" ht="12" x14ac:dyDescent="0.15">
      <c r="C118" s="216"/>
      <c r="D118" s="115"/>
      <c r="E118" s="115"/>
      <c r="F118" s="115"/>
      <c r="G118" s="115"/>
      <c r="H118" s="115"/>
    </row>
    <row r="119" spans="3:8" s="215" customFormat="1" ht="12" x14ac:dyDescent="0.15">
      <c r="C119" s="216"/>
      <c r="D119" s="115"/>
      <c r="E119" s="115"/>
      <c r="F119" s="115"/>
      <c r="G119" s="115"/>
      <c r="H119" s="115"/>
    </row>
    <row r="120" spans="3:8" s="215" customFormat="1" ht="12" x14ac:dyDescent="0.15">
      <c r="C120" s="216"/>
      <c r="D120" s="115"/>
      <c r="E120" s="115"/>
      <c r="F120" s="115"/>
      <c r="G120" s="115"/>
      <c r="H120" s="115"/>
    </row>
    <row r="121" spans="3:8" s="215" customFormat="1" ht="12" x14ac:dyDescent="0.15">
      <c r="C121" s="216"/>
      <c r="D121" s="115"/>
      <c r="E121" s="115"/>
      <c r="F121" s="115"/>
      <c r="G121" s="115"/>
      <c r="H121" s="115"/>
    </row>
    <row r="122" spans="3:8" s="215" customFormat="1" ht="12" x14ac:dyDescent="0.15">
      <c r="C122" s="216"/>
      <c r="D122" s="115"/>
      <c r="E122" s="115"/>
      <c r="F122" s="115"/>
      <c r="G122" s="115"/>
      <c r="H122" s="115"/>
    </row>
    <row r="123" spans="3:8" s="215" customFormat="1" ht="12" x14ac:dyDescent="0.15">
      <c r="C123" s="216"/>
      <c r="D123" s="115"/>
      <c r="E123" s="115"/>
      <c r="F123" s="115"/>
      <c r="G123" s="115"/>
      <c r="H123" s="115"/>
    </row>
    <row r="124" spans="3:8" s="215" customFormat="1" ht="12" x14ac:dyDescent="0.15">
      <c r="C124" s="216"/>
      <c r="D124" s="115"/>
      <c r="E124" s="115"/>
      <c r="F124" s="115"/>
      <c r="G124" s="115"/>
      <c r="H124" s="115"/>
    </row>
    <row r="125" spans="3:8" s="215" customFormat="1" ht="12" x14ac:dyDescent="0.15">
      <c r="C125" s="216"/>
      <c r="D125" s="115"/>
      <c r="E125" s="115"/>
      <c r="F125" s="115"/>
      <c r="G125" s="115"/>
      <c r="H125" s="115"/>
    </row>
    <row r="126" spans="3:8" s="215" customFormat="1" ht="12" x14ac:dyDescent="0.15">
      <c r="C126" s="216"/>
      <c r="D126" s="115"/>
      <c r="E126" s="115"/>
      <c r="F126" s="115"/>
      <c r="G126" s="115"/>
      <c r="H126" s="115"/>
    </row>
    <row r="127" spans="3:8" s="215" customFormat="1" ht="12" x14ac:dyDescent="0.15">
      <c r="C127" s="216"/>
      <c r="D127" s="115"/>
      <c r="E127" s="115"/>
      <c r="F127" s="115"/>
      <c r="G127" s="115"/>
      <c r="H127" s="115"/>
    </row>
    <row r="128" spans="3:8" s="215" customFormat="1" ht="12" x14ac:dyDescent="0.15">
      <c r="C128" s="216"/>
      <c r="D128" s="115"/>
      <c r="E128" s="115"/>
      <c r="F128" s="115"/>
      <c r="G128" s="115"/>
      <c r="H128" s="115"/>
    </row>
    <row r="129" spans="3:8" s="215" customFormat="1" ht="12" x14ac:dyDescent="0.15">
      <c r="C129" s="216"/>
      <c r="D129" s="115"/>
      <c r="E129" s="115"/>
      <c r="F129" s="115"/>
      <c r="G129" s="115"/>
      <c r="H129" s="115"/>
    </row>
    <row r="130" spans="3:8" s="215" customFormat="1" ht="12" x14ac:dyDescent="0.15">
      <c r="C130" s="216"/>
      <c r="D130" s="115"/>
      <c r="E130" s="115"/>
      <c r="F130" s="115"/>
      <c r="G130" s="115"/>
      <c r="H130" s="115"/>
    </row>
    <row r="131" spans="3:8" s="215" customFormat="1" ht="12" x14ac:dyDescent="0.15">
      <c r="C131" s="216"/>
      <c r="D131" s="115"/>
      <c r="E131" s="115"/>
      <c r="F131" s="115"/>
      <c r="G131" s="115"/>
      <c r="H131" s="115"/>
    </row>
    <row r="132" spans="3:8" s="215" customFormat="1" ht="12" x14ac:dyDescent="0.15">
      <c r="C132" s="216"/>
      <c r="D132" s="115"/>
      <c r="E132" s="115"/>
      <c r="F132" s="115"/>
      <c r="G132" s="115"/>
      <c r="H132" s="115"/>
    </row>
    <row r="133" spans="3:8" s="215" customFormat="1" ht="12" x14ac:dyDescent="0.15">
      <c r="C133" s="216"/>
      <c r="D133" s="115"/>
      <c r="E133" s="115"/>
      <c r="F133" s="115"/>
      <c r="G133" s="115"/>
      <c r="H133" s="115"/>
    </row>
    <row r="134" spans="3:8" s="215" customFormat="1" ht="12" x14ac:dyDescent="0.15">
      <c r="C134" s="216"/>
      <c r="D134" s="115"/>
      <c r="E134" s="115"/>
      <c r="F134" s="115"/>
      <c r="G134" s="115"/>
      <c r="H134" s="115"/>
    </row>
    <row r="135" spans="3:8" s="215" customFormat="1" ht="12" x14ac:dyDescent="0.15">
      <c r="C135" s="216"/>
      <c r="D135" s="115"/>
      <c r="E135" s="115"/>
      <c r="F135" s="115"/>
      <c r="G135" s="115"/>
      <c r="H135" s="115"/>
    </row>
    <row r="136" spans="3:8" s="215" customFormat="1" ht="12" x14ac:dyDescent="0.15">
      <c r="C136" s="216"/>
      <c r="D136" s="115"/>
      <c r="E136" s="115"/>
      <c r="F136" s="115"/>
      <c r="G136" s="115"/>
      <c r="H136" s="115"/>
    </row>
    <row r="137" spans="3:8" s="215" customFormat="1" ht="12" x14ac:dyDescent="0.15">
      <c r="C137" s="216"/>
      <c r="D137" s="115"/>
      <c r="E137" s="115"/>
      <c r="F137" s="115"/>
      <c r="G137" s="115"/>
      <c r="H137" s="115"/>
    </row>
    <row r="138" spans="3:8" s="215" customFormat="1" ht="12" x14ac:dyDescent="0.15">
      <c r="C138" s="216"/>
      <c r="D138" s="115"/>
      <c r="E138" s="115"/>
      <c r="F138" s="115"/>
      <c r="G138" s="115"/>
      <c r="H138" s="115"/>
    </row>
    <row r="139" spans="3:8" s="215" customFormat="1" ht="12" x14ac:dyDescent="0.15">
      <c r="C139" s="216"/>
      <c r="D139" s="115"/>
      <c r="E139" s="115"/>
      <c r="F139" s="115"/>
      <c r="G139" s="115"/>
      <c r="H139" s="115"/>
    </row>
    <row r="140" spans="3:8" s="215" customFormat="1" ht="12" x14ac:dyDescent="0.15">
      <c r="C140" s="216"/>
      <c r="D140" s="115"/>
      <c r="E140" s="115"/>
      <c r="F140" s="115"/>
      <c r="G140" s="115"/>
      <c r="H140" s="115"/>
    </row>
    <row r="141" spans="3:8" s="215" customFormat="1" ht="12" x14ac:dyDescent="0.15">
      <c r="C141" s="216"/>
      <c r="D141" s="115"/>
      <c r="E141" s="115"/>
      <c r="F141" s="115"/>
      <c r="G141" s="115"/>
      <c r="H141" s="115"/>
    </row>
    <row r="142" spans="3:8" s="215" customFormat="1" ht="12" x14ac:dyDescent="0.15">
      <c r="C142" s="216"/>
      <c r="D142" s="115"/>
      <c r="E142" s="115"/>
      <c r="F142" s="115"/>
      <c r="G142" s="115"/>
      <c r="H142" s="115"/>
    </row>
    <row r="143" spans="3:8" s="215" customFormat="1" ht="12" x14ac:dyDescent="0.15">
      <c r="C143" s="216"/>
      <c r="D143" s="115"/>
      <c r="E143" s="115"/>
      <c r="F143" s="115"/>
      <c r="G143" s="115"/>
      <c r="H143" s="115"/>
    </row>
    <row r="144" spans="3:8" s="215" customFormat="1" ht="12" x14ac:dyDescent="0.15">
      <c r="C144" s="216"/>
      <c r="D144" s="115"/>
      <c r="E144" s="115"/>
      <c r="F144" s="115"/>
      <c r="G144" s="115"/>
      <c r="H144" s="115"/>
    </row>
    <row r="145" spans="3:8" s="215" customFormat="1" ht="12" x14ac:dyDescent="0.15">
      <c r="C145" s="216"/>
      <c r="D145" s="115"/>
      <c r="E145" s="115"/>
      <c r="F145" s="115"/>
      <c r="G145" s="115"/>
      <c r="H145" s="115"/>
    </row>
    <row r="146" spans="3:8" s="215" customFormat="1" ht="12" x14ac:dyDescent="0.15">
      <c r="C146" s="216"/>
      <c r="D146" s="115"/>
      <c r="E146" s="115"/>
      <c r="F146" s="115"/>
      <c r="G146" s="115"/>
      <c r="H146" s="115"/>
    </row>
    <row r="147" spans="3:8" s="215" customFormat="1" ht="12" x14ac:dyDescent="0.15">
      <c r="C147" s="216"/>
      <c r="D147" s="115"/>
      <c r="E147" s="115"/>
      <c r="F147" s="115"/>
      <c r="G147" s="115"/>
      <c r="H147" s="115"/>
    </row>
    <row r="148" spans="3:8" s="215" customFormat="1" ht="12" x14ac:dyDescent="0.15">
      <c r="C148" s="216"/>
      <c r="D148" s="115"/>
      <c r="E148" s="115"/>
      <c r="F148" s="115"/>
      <c r="G148" s="115"/>
      <c r="H148" s="115"/>
    </row>
    <row r="149" spans="3:8" s="215" customFormat="1" ht="12" x14ac:dyDescent="0.15">
      <c r="C149" s="216"/>
      <c r="D149" s="115"/>
      <c r="E149" s="115"/>
      <c r="F149" s="115"/>
      <c r="G149" s="115"/>
      <c r="H149" s="115"/>
    </row>
    <row r="150" spans="3:8" s="215" customFormat="1" ht="12" x14ac:dyDescent="0.15">
      <c r="C150" s="216"/>
      <c r="D150" s="115"/>
      <c r="E150" s="115"/>
      <c r="F150" s="115"/>
      <c r="G150" s="115"/>
      <c r="H150" s="115"/>
    </row>
    <row r="151" spans="3:8" s="215" customFormat="1" ht="12" x14ac:dyDescent="0.15">
      <c r="C151" s="216"/>
      <c r="D151" s="115"/>
      <c r="E151" s="115"/>
      <c r="F151" s="115"/>
      <c r="G151" s="115"/>
      <c r="H151" s="115"/>
    </row>
    <row r="152" spans="3:8" s="215" customFormat="1" ht="12" x14ac:dyDescent="0.15">
      <c r="C152" s="216"/>
      <c r="D152" s="115"/>
      <c r="E152" s="115"/>
      <c r="F152" s="115"/>
      <c r="G152" s="115"/>
      <c r="H152" s="115"/>
    </row>
    <row r="153" spans="3:8" s="215" customFormat="1" ht="12" x14ac:dyDescent="0.15">
      <c r="C153" s="216"/>
      <c r="D153" s="115"/>
      <c r="E153" s="115"/>
      <c r="F153" s="115"/>
      <c r="G153" s="115"/>
      <c r="H153" s="115"/>
    </row>
    <row r="154" spans="3:8" s="215" customFormat="1" ht="12" x14ac:dyDescent="0.15">
      <c r="C154" s="216"/>
      <c r="D154" s="115"/>
      <c r="E154" s="115"/>
      <c r="F154" s="115"/>
      <c r="G154" s="115"/>
      <c r="H154" s="115"/>
    </row>
    <row r="155" spans="3:8" s="215" customFormat="1" ht="12" x14ac:dyDescent="0.15">
      <c r="C155" s="216"/>
      <c r="D155" s="115"/>
      <c r="E155" s="115"/>
      <c r="F155" s="115"/>
      <c r="G155" s="115"/>
      <c r="H155" s="115"/>
    </row>
    <row r="156" spans="3:8" s="215" customFormat="1" ht="12" x14ac:dyDescent="0.15">
      <c r="C156" s="216"/>
      <c r="D156" s="115"/>
      <c r="E156" s="115"/>
      <c r="F156" s="115"/>
      <c r="G156" s="115"/>
      <c r="H156" s="115"/>
    </row>
    <row r="157" spans="3:8" s="215" customFormat="1" ht="12" x14ac:dyDescent="0.15">
      <c r="C157" s="216"/>
      <c r="D157" s="115"/>
      <c r="E157" s="115"/>
      <c r="F157" s="115"/>
      <c r="G157" s="115"/>
      <c r="H157" s="115"/>
    </row>
    <row r="158" spans="3:8" s="215" customFormat="1" ht="12" x14ac:dyDescent="0.15">
      <c r="C158" s="216"/>
      <c r="D158" s="115"/>
      <c r="E158" s="115"/>
      <c r="F158" s="115"/>
      <c r="G158" s="115"/>
      <c r="H158" s="115"/>
    </row>
    <row r="159" spans="3:8" s="215" customFormat="1" ht="12" x14ac:dyDescent="0.15">
      <c r="C159" s="216"/>
      <c r="D159" s="115"/>
      <c r="E159" s="115"/>
      <c r="F159" s="115"/>
      <c r="G159" s="115"/>
      <c r="H159" s="115"/>
    </row>
    <row r="160" spans="3:8" s="215" customFormat="1" ht="12" x14ac:dyDescent="0.15">
      <c r="C160" s="216"/>
      <c r="D160" s="115"/>
      <c r="E160" s="115"/>
      <c r="F160" s="115"/>
      <c r="G160" s="115"/>
      <c r="H160" s="115"/>
    </row>
    <row r="161" spans="3:8" s="215" customFormat="1" ht="12" x14ac:dyDescent="0.15">
      <c r="C161" s="216"/>
      <c r="D161" s="115"/>
      <c r="E161" s="115"/>
      <c r="F161" s="115"/>
      <c r="G161" s="115"/>
      <c r="H161" s="115"/>
    </row>
    <row r="162" spans="3:8" s="215" customFormat="1" ht="12" x14ac:dyDescent="0.15">
      <c r="C162" s="216"/>
      <c r="D162" s="115"/>
      <c r="E162" s="115"/>
      <c r="F162" s="115"/>
      <c r="G162" s="115"/>
      <c r="H162" s="115"/>
    </row>
    <row r="163" spans="3:8" s="215" customFormat="1" ht="12" x14ac:dyDescent="0.15">
      <c r="C163" s="216"/>
      <c r="D163" s="115"/>
      <c r="E163" s="115"/>
      <c r="F163" s="115"/>
      <c r="G163" s="115"/>
      <c r="H163" s="115"/>
    </row>
    <row r="164" spans="3:8" s="215" customFormat="1" ht="12" x14ac:dyDescent="0.15">
      <c r="C164" s="216"/>
      <c r="D164" s="115"/>
      <c r="E164" s="115"/>
      <c r="F164" s="115"/>
      <c r="G164" s="115"/>
      <c r="H164" s="115"/>
    </row>
    <row r="165" spans="3:8" s="215" customFormat="1" ht="12" x14ac:dyDescent="0.15">
      <c r="C165" s="216"/>
      <c r="D165" s="115"/>
      <c r="E165" s="115"/>
      <c r="F165" s="115"/>
      <c r="G165" s="115"/>
      <c r="H165" s="115"/>
    </row>
    <row r="166" spans="3:8" s="215" customFormat="1" ht="12" x14ac:dyDescent="0.15">
      <c r="C166" s="216"/>
      <c r="D166" s="115"/>
      <c r="E166" s="115"/>
      <c r="F166" s="115"/>
      <c r="G166" s="115"/>
      <c r="H166" s="115"/>
    </row>
    <row r="167" spans="3:8" s="215" customFormat="1" ht="12" x14ac:dyDescent="0.15">
      <c r="C167" s="216"/>
      <c r="D167" s="115"/>
      <c r="E167" s="115"/>
      <c r="F167" s="115"/>
      <c r="G167" s="115"/>
      <c r="H167" s="115"/>
    </row>
    <row r="168" spans="3:8" s="215" customFormat="1" ht="12" x14ac:dyDescent="0.15">
      <c r="C168" s="216"/>
      <c r="D168" s="115"/>
      <c r="E168" s="115"/>
      <c r="F168" s="115"/>
      <c r="G168" s="115"/>
      <c r="H168" s="115"/>
    </row>
    <row r="169" spans="3:8" s="215" customFormat="1" ht="12" x14ac:dyDescent="0.15">
      <c r="C169" s="216"/>
      <c r="D169" s="115"/>
      <c r="E169" s="115"/>
      <c r="F169" s="115"/>
      <c r="G169" s="115"/>
      <c r="H169" s="115"/>
    </row>
    <row r="170" spans="3:8" s="215" customFormat="1" ht="12" x14ac:dyDescent="0.15">
      <c r="C170" s="216"/>
      <c r="D170" s="115"/>
      <c r="E170" s="115"/>
      <c r="F170" s="115"/>
      <c r="G170" s="115"/>
      <c r="H170" s="115"/>
    </row>
    <row r="171" spans="3:8" s="215" customFormat="1" ht="12" x14ac:dyDescent="0.15">
      <c r="C171" s="216"/>
      <c r="D171" s="115"/>
      <c r="E171" s="115"/>
      <c r="F171" s="115"/>
      <c r="G171" s="115"/>
      <c r="H171" s="115"/>
    </row>
    <row r="172" spans="3:8" s="215" customFormat="1" ht="12" x14ac:dyDescent="0.15">
      <c r="C172" s="216"/>
      <c r="D172" s="115"/>
      <c r="E172" s="115"/>
      <c r="F172" s="115"/>
      <c r="G172" s="115"/>
      <c r="H172" s="115"/>
    </row>
    <row r="173" spans="3:8" s="215" customFormat="1" ht="12" x14ac:dyDescent="0.15">
      <c r="C173" s="216"/>
      <c r="D173" s="115"/>
      <c r="E173" s="115"/>
      <c r="F173" s="115"/>
      <c r="G173" s="115"/>
      <c r="H173" s="115"/>
    </row>
    <row r="174" spans="3:8" s="215" customFormat="1" ht="12" x14ac:dyDescent="0.15">
      <c r="C174" s="216"/>
      <c r="D174" s="115"/>
      <c r="E174" s="115"/>
      <c r="F174" s="115"/>
      <c r="G174" s="115"/>
      <c r="H174" s="115"/>
    </row>
    <row r="175" spans="3:8" s="215" customFormat="1" ht="12" x14ac:dyDescent="0.15">
      <c r="C175" s="216"/>
      <c r="D175" s="115"/>
      <c r="E175" s="115"/>
      <c r="F175" s="115"/>
      <c r="G175" s="115"/>
      <c r="H175" s="115"/>
    </row>
    <row r="176" spans="3:8" s="215" customFormat="1" ht="12" x14ac:dyDescent="0.15">
      <c r="C176" s="216"/>
      <c r="D176" s="115"/>
      <c r="E176" s="115"/>
      <c r="F176" s="115"/>
      <c r="G176" s="115"/>
      <c r="H176" s="115"/>
    </row>
    <row r="177" spans="3:8" s="215" customFormat="1" ht="12" x14ac:dyDescent="0.15">
      <c r="C177" s="216"/>
      <c r="D177" s="115"/>
      <c r="E177" s="115"/>
      <c r="F177" s="115"/>
      <c r="G177" s="115"/>
      <c r="H177" s="115"/>
    </row>
    <row r="178" spans="3:8" s="215" customFormat="1" ht="12" x14ac:dyDescent="0.15">
      <c r="C178" s="216"/>
      <c r="D178" s="115"/>
      <c r="E178" s="115"/>
      <c r="F178" s="115"/>
      <c r="G178" s="115"/>
      <c r="H178" s="115"/>
    </row>
    <row r="179" spans="3:8" s="215" customFormat="1" ht="12" x14ac:dyDescent="0.15">
      <c r="C179" s="216"/>
      <c r="D179" s="115"/>
      <c r="E179" s="115"/>
      <c r="F179" s="115"/>
      <c r="G179" s="115"/>
      <c r="H179" s="115"/>
    </row>
    <row r="180" spans="3:8" s="215" customFormat="1" ht="12" x14ac:dyDescent="0.15">
      <c r="C180" s="216"/>
      <c r="D180" s="115"/>
      <c r="E180" s="115"/>
      <c r="F180" s="115"/>
      <c r="G180" s="115"/>
      <c r="H180" s="115"/>
    </row>
    <row r="181" spans="3:8" s="215" customFormat="1" ht="12" x14ac:dyDescent="0.15">
      <c r="C181" s="216"/>
      <c r="D181" s="115"/>
      <c r="E181" s="115"/>
      <c r="F181" s="115"/>
      <c r="G181" s="115"/>
      <c r="H181" s="115"/>
    </row>
    <row r="182" spans="3:8" s="215" customFormat="1" ht="12" x14ac:dyDescent="0.15">
      <c r="C182" s="216"/>
      <c r="D182" s="115"/>
      <c r="E182" s="115"/>
      <c r="F182" s="115"/>
      <c r="G182" s="115"/>
      <c r="H182" s="115"/>
    </row>
    <row r="183" spans="3:8" s="215" customFormat="1" ht="12" x14ac:dyDescent="0.15">
      <c r="C183" s="216"/>
      <c r="D183" s="115"/>
      <c r="E183" s="115"/>
      <c r="F183" s="115"/>
      <c r="G183" s="115"/>
      <c r="H183" s="115"/>
    </row>
  </sheetData>
  <sheetProtection formatCells="0" formatColumns="0" formatRows="0" insertColumns="0" insertRows="0" insertHyperlinks="0" deleteColumns="0" deleteRows="0" selectLockedCells="1" sort="0" autoFilter="0" pivotTables="0"/>
  <mergeCells count="43">
    <mergeCell ref="A38:C38"/>
    <mergeCell ref="A1:C1"/>
    <mergeCell ref="A6:C6"/>
    <mergeCell ref="A13:B13"/>
    <mergeCell ref="A14:C14"/>
    <mergeCell ref="A21:B21"/>
    <mergeCell ref="A22:C22"/>
    <mergeCell ref="A29:B29"/>
    <mergeCell ref="A30:C30"/>
    <mergeCell ref="A37:B37"/>
    <mergeCell ref="A3:C5"/>
    <mergeCell ref="A80:B80"/>
    <mergeCell ref="A45:B45"/>
    <mergeCell ref="A46:C46"/>
    <mergeCell ref="A50:B50"/>
    <mergeCell ref="A51:C51"/>
    <mergeCell ref="A58:B58"/>
    <mergeCell ref="A59:B59"/>
    <mergeCell ref="A60:C60"/>
    <mergeCell ref="A67:B67"/>
    <mergeCell ref="A68:C68"/>
    <mergeCell ref="A75:B75"/>
    <mergeCell ref="A76:C76"/>
    <mergeCell ref="A87:B87"/>
    <mergeCell ref="A88:B88"/>
    <mergeCell ref="A89:B89"/>
    <mergeCell ref="A90:B90"/>
    <mergeCell ref="A81:C81"/>
    <mergeCell ref="A82:B82"/>
    <mergeCell ref="A83:B83"/>
    <mergeCell ref="A84:B84"/>
    <mergeCell ref="A85:B85"/>
    <mergeCell ref="A86:B86"/>
    <mergeCell ref="D6:H7"/>
    <mergeCell ref="D14:H15"/>
    <mergeCell ref="D22:H23"/>
    <mergeCell ref="D30:H31"/>
    <mergeCell ref="D38:H39"/>
    <mergeCell ref="D46:H47"/>
    <mergeCell ref="D51:H52"/>
    <mergeCell ref="D60:H61"/>
    <mergeCell ref="D68:H69"/>
    <mergeCell ref="D76:H77"/>
  </mergeCells>
  <phoneticPr fontId="3"/>
  <conditionalFormatting sqref="A3">
    <cfRule type="expression" dxfId="20" priority="21" stopIfTrue="1">
      <formula>CELL("protect",A3)=0</formula>
    </cfRule>
  </conditionalFormatting>
  <conditionalFormatting sqref="A7:C7 I7:XFD7">
    <cfRule type="expression" dxfId="19" priority="20" stopIfTrue="1">
      <formula>CELL("protect",A7)=0</formula>
    </cfRule>
  </conditionalFormatting>
  <conditionalFormatting sqref="A15:C15 I15:XFD15">
    <cfRule type="expression" dxfId="18" priority="19" stopIfTrue="1">
      <formula>CELL("protect",A15)=0</formula>
    </cfRule>
  </conditionalFormatting>
  <conditionalFormatting sqref="A23:C23 I23:XFD23">
    <cfRule type="expression" dxfId="17" priority="18" stopIfTrue="1">
      <formula>CELL("protect",A23)=0</formula>
    </cfRule>
  </conditionalFormatting>
  <conditionalFormatting sqref="A31:C31 I31:XFD31">
    <cfRule type="expression" dxfId="16" priority="17" stopIfTrue="1">
      <formula>CELL("protect",A31)=0</formula>
    </cfRule>
  </conditionalFormatting>
  <conditionalFormatting sqref="A39:C39 I39:XFD39">
    <cfRule type="expression" dxfId="15" priority="16" stopIfTrue="1">
      <formula>CELL("protect",A39)=0</formula>
    </cfRule>
  </conditionalFormatting>
  <conditionalFormatting sqref="A47:C47 I47:XFD47">
    <cfRule type="expression" dxfId="14" priority="15" stopIfTrue="1">
      <formula>CELL("protect",A47)=0</formula>
    </cfRule>
  </conditionalFormatting>
  <conditionalFormatting sqref="A52:C52 I52:XFD52">
    <cfRule type="expression" dxfId="13" priority="14" stopIfTrue="1">
      <formula>CELL("protect",A52)=0</formula>
    </cfRule>
  </conditionalFormatting>
  <conditionalFormatting sqref="A61:C61 I61:XFD61">
    <cfRule type="expression" dxfId="12" priority="13" stopIfTrue="1">
      <formula>CELL("protect",A61)=0</formula>
    </cfRule>
  </conditionalFormatting>
  <conditionalFormatting sqref="A69:C69 I69:XFD69">
    <cfRule type="expression" dxfId="11" priority="12" stopIfTrue="1">
      <formula>CELL("protect",A69)=0</formula>
    </cfRule>
  </conditionalFormatting>
  <conditionalFormatting sqref="A77:C77 I77:XFD77">
    <cfRule type="expression" dxfId="10" priority="11" stopIfTrue="1">
      <formula>CELL("protect",A77)=0</formula>
    </cfRule>
  </conditionalFormatting>
  <conditionalFormatting sqref="D6">
    <cfRule type="expression" dxfId="9" priority="10" stopIfTrue="1">
      <formula>CELL("protect",D6)=0</formula>
    </cfRule>
  </conditionalFormatting>
  <conditionalFormatting sqref="D14">
    <cfRule type="expression" dxfId="8" priority="9" stopIfTrue="1">
      <formula>CELL("protect",D14)=0</formula>
    </cfRule>
  </conditionalFormatting>
  <conditionalFormatting sqref="D22">
    <cfRule type="expression" dxfId="7" priority="8" stopIfTrue="1">
      <formula>CELL("protect",D22)=0</formula>
    </cfRule>
  </conditionalFormatting>
  <conditionalFormatting sqref="D30">
    <cfRule type="expression" dxfId="6" priority="7" stopIfTrue="1">
      <formula>CELL("protect",D30)=0</formula>
    </cfRule>
  </conditionalFormatting>
  <conditionalFormatting sqref="D38">
    <cfRule type="expression" dxfId="5" priority="6" stopIfTrue="1">
      <formula>CELL("protect",D38)=0</formula>
    </cfRule>
  </conditionalFormatting>
  <conditionalFormatting sqref="D46">
    <cfRule type="expression" dxfId="4" priority="5" stopIfTrue="1">
      <formula>CELL("protect",D46)=0</formula>
    </cfRule>
  </conditionalFormatting>
  <conditionalFormatting sqref="D51">
    <cfRule type="expression" dxfId="3" priority="4" stopIfTrue="1">
      <formula>CELL("protect",D51)=0</formula>
    </cfRule>
  </conditionalFormatting>
  <conditionalFormatting sqref="D60">
    <cfRule type="expression" dxfId="2" priority="3" stopIfTrue="1">
      <formula>CELL("protect",D60)=0</formula>
    </cfRule>
  </conditionalFormatting>
  <conditionalFormatting sqref="D68">
    <cfRule type="expression" dxfId="1" priority="2" stopIfTrue="1">
      <formula>CELL("protect",D68)=0</formula>
    </cfRule>
  </conditionalFormatting>
  <conditionalFormatting sqref="D76">
    <cfRule type="expression" dxfId="0" priority="1" stopIfTrue="1">
      <formula>CELL("protect",D76)=0</formula>
    </cfRule>
  </conditionalFormatting>
  <printOptions horizontalCentered="1" verticalCentered="1"/>
  <pageMargins left="0.43307086614173229" right="0.23622047244094491" top="0.74803149606299213" bottom="0.74803149606299213" header="0.31496062992125984" footer="0.31496062992125984"/>
  <pageSetup paperSize="9" scale="59" orientation="portrait" horizontalDpi="4294967293" r:id="rId1"/>
  <headerFooter scaleWithDoc="0" alignWithMargins="0">
    <oddFooter>&amp;CCopyright © 2012 税理士法人チェスター. All Rights Reserved.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F02C44-5F00-4FDE-A9C3-875D7517D7EF}">
  <sheetPr>
    <tabColor theme="1"/>
  </sheetPr>
  <dimension ref="A1:K48"/>
  <sheetViews>
    <sheetView zoomScaleNormal="100" workbookViewId="0"/>
  </sheetViews>
  <sheetFormatPr defaultRowHeight="13.5" x14ac:dyDescent="0.15"/>
  <cols>
    <col min="1" max="1" width="3" style="51" customWidth="1"/>
    <col min="2" max="2" width="5.125" style="51" customWidth="1"/>
    <col min="3" max="3" width="21.375" style="51" bestFit="1" customWidth="1"/>
    <col min="4" max="4" width="16.125" style="51" customWidth="1"/>
    <col min="5" max="5" width="13" style="51" bestFit="1" customWidth="1"/>
    <col min="6" max="6" width="15.125" style="51" bestFit="1" customWidth="1"/>
    <col min="7" max="7" width="11" style="51" customWidth="1"/>
    <col min="8" max="8" width="11" style="51" bestFit="1" customWidth="1"/>
    <col min="9" max="9" width="12.875" style="51" bestFit="1" customWidth="1"/>
    <col min="10" max="10" width="13" style="51" bestFit="1" customWidth="1"/>
    <col min="11" max="11" width="11.375" style="51" bestFit="1" customWidth="1"/>
    <col min="12" max="16384" width="9" style="52"/>
  </cols>
  <sheetData>
    <row r="1" spans="1:11" x14ac:dyDescent="0.15">
      <c r="A1" s="51" t="s">
        <v>44</v>
      </c>
    </row>
    <row r="3" spans="1:11" x14ac:dyDescent="0.15">
      <c r="A3" s="51" t="s">
        <v>49</v>
      </c>
    </row>
    <row r="4" spans="1:11" x14ac:dyDescent="0.15">
      <c r="I4" s="53"/>
      <c r="J4" s="53"/>
      <c r="K4" s="54"/>
    </row>
    <row r="5" spans="1:11" x14ac:dyDescent="0.15">
      <c r="A5" s="55"/>
      <c r="B5" s="56" t="s">
        <v>23</v>
      </c>
      <c r="C5" s="56" t="s">
        <v>48</v>
      </c>
      <c r="D5" s="56" t="s">
        <v>24</v>
      </c>
      <c r="E5" s="57"/>
      <c r="F5" s="56" t="s">
        <v>25</v>
      </c>
      <c r="G5" s="56" t="s">
        <v>26</v>
      </c>
      <c r="H5" s="56" t="s">
        <v>27</v>
      </c>
      <c r="I5" s="56" t="s">
        <v>28</v>
      </c>
      <c r="J5" s="56" t="s">
        <v>29</v>
      </c>
      <c r="K5" s="56" t="s">
        <v>22</v>
      </c>
    </row>
    <row r="6" spans="1:11" x14ac:dyDescent="0.15">
      <c r="B6" s="58">
        <v>1</v>
      </c>
      <c r="C6" s="58" t="str">
        <f>'財産一覧（入力用）'!D3</f>
        <v>■相続人1■</v>
      </c>
      <c r="D6" s="58" t="str">
        <f>IF('財産一覧（入力用）'!D4=$C$13,"",'財産一覧（入力用）'!D4)</f>
        <v/>
      </c>
      <c r="E6" s="59"/>
      <c r="F6" s="60">
        <f>IF(OR(D6="",D6="他",D6=0),0,INDEX($B$20:$G$27,MATCH($D$29,$B$20:$B$27,0),MATCH(D6,$B$20:$G$20,0)))</f>
        <v>0</v>
      </c>
      <c r="G6" s="58">
        <f>IF(OR(D6="",D6="他",D6=0),0,VLOOKUP(D6,$C$13:$D$18,2,0))</f>
        <v>0</v>
      </c>
      <c r="H6" s="61">
        <f>IF(AND(F6=0,G6=0),0,F6/G6)</f>
        <v>0</v>
      </c>
      <c r="I6" s="62">
        <f>ROUNDDOWN(($D$46*H6),-3)</f>
        <v>0</v>
      </c>
      <c r="J6" s="62">
        <f>ROUNDDOWN(($F$48*H6),-3)</f>
        <v>0</v>
      </c>
      <c r="K6" s="62">
        <f>ROUNDDOWN((
IF(J6&lt;=10000000,J6*10%,
IF(J6&lt;=30000000,J6*15%-500000,
IF(J6&lt;=50000000,J6*20%-2000000,
IF(J6&lt;=100000000,J6*30%-7000000,
IF(J6&lt;=200000000,J6*40%-17000000,
IF(J6&lt;=300000000,J6*45%-27000000,
IF(J6&lt;=600000000,J6*50%-42000000,
J6*55%-72000000)))))))),-2)</f>
        <v>0</v>
      </c>
    </row>
    <row r="7" spans="1:11" x14ac:dyDescent="0.15">
      <c r="B7" s="63">
        <v>2</v>
      </c>
      <c r="C7" s="63" t="str">
        <f>'財産一覧（入力用）'!E3</f>
        <v>■相続人2■</v>
      </c>
      <c r="D7" s="63" t="str">
        <f>IF('財産一覧（入力用）'!E4=$C$13,"",'財産一覧（入力用）'!E4)</f>
        <v/>
      </c>
      <c r="E7" s="59"/>
      <c r="F7" s="64">
        <f>IF(OR(D7="",D7="他",D7=0),0,INDEX($B$20:$G$27,MATCH($D$29,$B$20:$B$27,0),MATCH(D7,$B$20:$G$20,0)))</f>
        <v>0</v>
      </c>
      <c r="G7" s="63">
        <f>IF(OR(D7="",D7="他",D7=0),0,VLOOKUP(D7,$C$13:$D$18,2,0))</f>
        <v>0</v>
      </c>
      <c r="H7" s="65">
        <f>IF(AND(F7=0,G7=0),0,F7/G7)</f>
        <v>0</v>
      </c>
      <c r="I7" s="66">
        <f>ROUNDDOWN(($D$46*H7),-3)</f>
        <v>0</v>
      </c>
      <c r="J7" s="66">
        <f>ROUNDDOWN(($F$48*H7),-3)</f>
        <v>0</v>
      </c>
      <c r="K7" s="66">
        <f>ROUNDDOWN((
IF(J7&lt;=10000000,J7*10%,
IF(J7&lt;=30000000,J7*15%-500000,
IF(J7&lt;=50000000,J7*20%-2000000,
IF(J7&lt;=100000000,J7*30%-7000000,
IF(J7&lt;=200000000,J7*40%-17000000,
IF(J7&lt;=300000000,J7*45%-27000000,
IF(J7&lt;=600000000,J7*50%-42000000,
J7*55%-72000000)))))))),-2)</f>
        <v>0</v>
      </c>
    </row>
    <row r="8" spans="1:11" x14ac:dyDescent="0.15">
      <c r="B8" s="63">
        <v>3</v>
      </c>
      <c r="C8" s="67" t="str">
        <f>'財産一覧（入力用）'!F3</f>
        <v>■相続人3■</v>
      </c>
      <c r="D8" s="63" t="str">
        <f>IF('財産一覧（入力用）'!F4=$C$13,"",'財産一覧（入力用）'!F4)</f>
        <v/>
      </c>
      <c r="E8" s="59"/>
      <c r="F8" s="64">
        <f>IF(OR(D8="",D8="他",D8=0),0,INDEX($B$20:$G$27,MATCH($D$29,$B$20:$B$27,0),MATCH(D8,$B$20:$G$20,0)))</f>
        <v>0</v>
      </c>
      <c r="G8" s="63">
        <f>IF(OR(D8="",D8="他",D8=0),0,VLOOKUP(D8,$C$13:$D$18,2,0))</f>
        <v>0</v>
      </c>
      <c r="H8" s="65">
        <f>IF(AND(F8=0,G8=0),0,F8/G8)</f>
        <v>0</v>
      </c>
      <c r="I8" s="66">
        <f>ROUNDDOWN(($D$46*H8),-3)</f>
        <v>0</v>
      </c>
      <c r="J8" s="66">
        <f>ROUNDDOWN(($F$48*H8),-3)</f>
        <v>0</v>
      </c>
      <c r="K8" s="66">
        <f>ROUNDDOWN((
IF(J8&lt;=10000000,J8*10%,
IF(J8&lt;=30000000,J8*15%-500000,
IF(J8&lt;=50000000,J8*20%-2000000,
IF(J8&lt;=100000000,J8*30%-7000000,
IF(J8&lt;=200000000,J8*40%-17000000,
IF(J8&lt;=300000000,J8*45%-27000000,
IF(J8&lt;=600000000,J8*50%-42000000,
J8*55%-72000000)))))))),-2)</f>
        <v>0</v>
      </c>
    </row>
    <row r="9" spans="1:11" x14ac:dyDescent="0.15">
      <c r="B9" s="63">
        <v>4</v>
      </c>
      <c r="C9" s="63" t="str">
        <f>'財産一覧（入力用）'!G3</f>
        <v>■相続人4■</v>
      </c>
      <c r="D9" s="63" t="str">
        <f>IF('財産一覧（入力用）'!G4=$C$13,"",'財産一覧（入力用）'!G4)</f>
        <v/>
      </c>
      <c r="E9" s="59"/>
      <c r="F9" s="64">
        <f>IF(OR(D9="",D9="他",D9=0),0,INDEX($B$20:$G$27,MATCH($D$29,$B$20:$B$27,0),MATCH(D9,$B$20:$G$20,0)))</f>
        <v>0</v>
      </c>
      <c r="G9" s="63">
        <f>IF(OR(D9="",D9="他",D9=0),0,VLOOKUP(D9,$C$13:$D$18,2,0))</f>
        <v>0</v>
      </c>
      <c r="H9" s="65">
        <f>IF(AND(F9=0,G9=0),0,F9/G9)</f>
        <v>0</v>
      </c>
      <c r="I9" s="66">
        <f>ROUNDDOWN(($D$46*H9),-3)</f>
        <v>0</v>
      </c>
      <c r="J9" s="66">
        <f>ROUNDDOWN(($F$48*H9),-3)</f>
        <v>0</v>
      </c>
      <c r="K9" s="66">
        <f>ROUNDDOWN((
IF(J9&lt;=10000000,J9*10%,
IF(J9&lt;=30000000,J9*15%-500000,
IF(J9&lt;=50000000,J9*20%-2000000,
IF(J9&lt;=100000000,J9*30%-7000000,
IF(J9&lt;=200000000,J9*40%-17000000,
IF(J9&lt;=300000000,J9*45%-27000000,
IF(J9&lt;=600000000,J9*50%-42000000,
J9*55%-72000000)))))))),-2)</f>
        <v>0</v>
      </c>
    </row>
    <row r="10" spans="1:11" x14ac:dyDescent="0.15">
      <c r="B10" s="68">
        <v>5</v>
      </c>
      <c r="C10" s="69" t="str">
        <f>'財産一覧（入力用）'!H3</f>
        <v>■相続人5■</v>
      </c>
      <c r="D10" s="68" t="str">
        <f>IF('財産一覧（入力用）'!H4=$C$13,"",'財産一覧（入力用）'!H4)</f>
        <v/>
      </c>
      <c r="E10" s="59"/>
      <c r="F10" s="70">
        <f>IF(OR(D10="",D10="他",D10=0),0,INDEX($B$20:$G$27,MATCH($D$29,$B$20:$B$27,0),MATCH(D10,$B$20:$G$20,0)))</f>
        <v>0</v>
      </c>
      <c r="G10" s="68">
        <f>IF(OR(D10="",D10="他",D10=0),0,VLOOKUP(D10,$C$13:$D$18,2,0))</f>
        <v>0</v>
      </c>
      <c r="H10" s="71">
        <f>IF(AND(F10=0,G10=0),0,F10/G10)</f>
        <v>0</v>
      </c>
      <c r="I10" s="66">
        <f>ROUNDDOWN(($D$46*H10),-3)</f>
        <v>0</v>
      </c>
      <c r="J10" s="66">
        <f>ROUNDDOWN(($F$48*H10),-3)</f>
        <v>0</v>
      </c>
      <c r="K10" s="66">
        <f>ROUNDDOWN((
IF(J10&lt;=10000000,J10*10%,
IF(J10&lt;=30000000,J10*15%-500000,
IF(J10&lt;=50000000,J10*20%-2000000,
IF(J10&lt;=100000000,J10*30%-7000000,
IF(J10&lt;=200000000,J10*40%-17000000,
IF(J10&lt;=300000000,J10*45%-27000000,
IF(J10&lt;=600000000,J10*50%-42000000,
J10*55%-72000000)))))))),-2)</f>
        <v>0</v>
      </c>
    </row>
    <row r="11" spans="1:11" x14ac:dyDescent="0.15">
      <c r="E11" s="72"/>
      <c r="H11" s="73">
        <f>SUM(H6:H10)</f>
        <v>0</v>
      </c>
      <c r="I11" s="74">
        <f>SUM(I6:I10)</f>
        <v>0</v>
      </c>
      <c r="J11" s="74">
        <f>SUM(J6:J10)</f>
        <v>0</v>
      </c>
      <c r="K11" s="74">
        <f>SUM(K6:K10)</f>
        <v>0</v>
      </c>
    </row>
    <row r="12" spans="1:11" x14ac:dyDescent="0.15">
      <c r="E12" s="55"/>
      <c r="G12" s="55"/>
      <c r="H12" s="56" t="str">
        <f>IF(H11=1,"○","×")</f>
        <v>×</v>
      </c>
    </row>
    <row r="13" spans="1:11" x14ac:dyDescent="0.15">
      <c r="C13" s="56" t="s">
        <v>24</v>
      </c>
      <c r="D13" s="56" t="s">
        <v>30</v>
      </c>
    </row>
    <row r="14" spans="1:11" x14ac:dyDescent="0.15">
      <c r="C14" s="75" t="s">
        <v>31</v>
      </c>
      <c r="D14" s="75">
        <f>COUNTIF($D$6:$D$10,C14)</f>
        <v>0</v>
      </c>
    </row>
    <row r="15" spans="1:11" x14ac:dyDescent="0.15">
      <c r="C15" s="75" t="s">
        <v>32</v>
      </c>
      <c r="D15" s="75">
        <f>COUNTIF($D$6:$D$10,C15)</f>
        <v>0</v>
      </c>
      <c r="F15" s="75" t="s">
        <v>54</v>
      </c>
      <c r="G15" s="75">
        <f>COUNTIF(H6:H10,"&gt;0")</f>
        <v>0</v>
      </c>
    </row>
    <row r="16" spans="1:11" x14ac:dyDescent="0.15">
      <c r="C16" s="75" t="s">
        <v>33</v>
      </c>
      <c r="D16" s="75">
        <f>COUNTIF($D$6:$D$10,C16)</f>
        <v>0</v>
      </c>
      <c r="F16" s="56" t="s">
        <v>34</v>
      </c>
      <c r="G16" s="74">
        <f>30000000+6000000*G15</f>
        <v>30000000</v>
      </c>
    </row>
    <row r="17" spans="2:7" x14ac:dyDescent="0.15">
      <c r="C17" s="75" t="s">
        <v>35</v>
      </c>
      <c r="D17" s="75">
        <f>COUNTIF($D$6:$D$10,C17)</f>
        <v>0</v>
      </c>
    </row>
    <row r="18" spans="2:7" x14ac:dyDescent="0.15">
      <c r="C18" s="75" t="s">
        <v>36</v>
      </c>
      <c r="D18" s="75">
        <f>COUNTIF($D$6:$D$10,C18)</f>
        <v>0</v>
      </c>
    </row>
    <row r="20" spans="2:7" x14ac:dyDescent="0.15">
      <c r="B20" s="56" t="s">
        <v>37</v>
      </c>
      <c r="C20" s="56" t="s">
        <v>24</v>
      </c>
      <c r="D20" s="56" t="s">
        <v>31</v>
      </c>
      <c r="E20" s="56" t="s">
        <v>32</v>
      </c>
      <c r="F20" s="56" t="s">
        <v>33</v>
      </c>
      <c r="G20" s="56" t="s">
        <v>35</v>
      </c>
    </row>
    <row r="21" spans="2:7" x14ac:dyDescent="0.15">
      <c r="B21" s="75">
        <v>1</v>
      </c>
      <c r="C21" s="75" t="s">
        <v>38</v>
      </c>
      <c r="D21" s="76">
        <v>0.5</v>
      </c>
      <c r="E21" s="76">
        <v>0.5</v>
      </c>
      <c r="F21" s="76">
        <v>0</v>
      </c>
      <c r="G21" s="76">
        <v>0</v>
      </c>
    </row>
    <row r="22" spans="2:7" x14ac:dyDescent="0.15">
      <c r="B22" s="75">
        <v>2</v>
      </c>
      <c r="C22" s="75" t="s">
        <v>39</v>
      </c>
      <c r="D22" s="76">
        <v>0.66666666666666663</v>
      </c>
      <c r="E22" s="76">
        <v>0</v>
      </c>
      <c r="F22" s="76">
        <v>0.33333333333333331</v>
      </c>
      <c r="G22" s="76">
        <v>0</v>
      </c>
    </row>
    <row r="23" spans="2:7" x14ac:dyDescent="0.15">
      <c r="B23" s="75">
        <v>3</v>
      </c>
      <c r="C23" s="75" t="s">
        <v>40</v>
      </c>
      <c r="D23" s="76">
        <v>0.75</v>
      </c>
      <c r="E23" s="76">
        <v>0</v>
      </c>
      <c r="F23" s="76">
        <v>0</v>
      </c>
      <c r="G23" s="76">
        <v>0.25</v>
      </c>
    </row>
    <row r="24" spans="2:7" x14ac:dyDescent="0.15">
      <c r="B24" s="75">
        <v>4</v>
      </c>
      <c r="C24" s="75" t="s">
        <v>31</v>
      </c>
      <c r="D24" s="76">
        <v>1</v>
      </c>
      <c r="E24" s="76">
        <v>0</v>
      </c>
      <c r="F24" s="76">
        <v>0</v>
      </c>
      <c r="G24" s="76">
        <v>0</v>
      </c>
    </row>
    <row r="25" spans="2:7" x14ac:dyDescent="0.15">
      <c r="B25" s="75">
        <v>5</v>
      </c>
      <c r="C25" s="75" t="s">
        <v>32</v>
      </c>
      <c r="D25" s="76">
        <v>0</v>
      </c>
      <c r="E25" s="76">
        <v>1</v>
      </c>
      <c r="F25" s="76">
        <v>0</v>
      </c>
      <c r="G25" s="76">
        <v>0</v>
      </c>
    </row>
    <row r="26" spans="2:7" x14ac:dyDescent="0.15">
      <c r="B26" s="75">
        <v>6</v>
      </c>
      <c r="C26" s="75" t="s">
        <v>33</v>
      </c>
      <c r="D26" s="76">
        <v>0</v>
      </c>
      <c r="E26" s="76">
        <v>0</v>
      </c>
      <c r="F26" s="76">
        <v>1</v>
      </c>
      <c r="G26" s="76">
        <v>0</v>
      </c>
    </row>
    <row r="27" spans="2:7" x14ac:dyDescent="0.15">
      <c r="B27" s="75">
        <v>7</v>
      </c>
      <c r="C27" s="75" t="s">
        <v>35</v>
      </c>
      <c r="D27" s="76">
        <v>0</v>
      </c>
      <c r="E27" s="76">
        <v>0</v>
      </c>
      <c r="F27" s="76">
        <v>0</v>
      </c>
      <c r="G27" s="76">
        <v>1</v>
      </c>
    </row>
    <row r="29" spans="2:7" hidden="1" x14ac:dyDescent="0.15">
      <c r="D29" s="51">
        <f>IF(AND(D14&gt;0,D15&gt;0),1,
IF(AND(D14&gt;0,D16&gt;0),2,
IF(AND(D14&gt;0,D17&gt;0),3,
IF(AND(D14&gt;0,D15=0,D16=0,D17=0),4,
IF(AND(D14=0,D15&gt;0,D16=0,D17=0),5,
IF(AND(D14=0,D15=0,D16&gt;0,D17=0),6,
IF(AND(D14=0,D15=0,D16=0,D17&gt;0),7,0)))))))</f>
        <v>0</v>
      </c>
    </row>
    <row r="31" spans="2:7" x14ac:dyDescent="0.15">
      <c r="C31" s="58" t="s">
        <v>55</v>
      </c>
      <c r="D31" s="62">
        <f>'財産一覧（入力用）'!C13</f>
        <v>0</v>
      </c>
    </row>
    <row r="32" spans="2:7" x14ac:dyDescent="0.15">
      <c r="C32" s="63" t="s">
        <v>56</v>
      </c>
      <c r="D32" s="66">
        <f>'財産一覧（入力用）'!C21</f>
        <v>0</v>
      </c>
    </row>
    <row r="33" spans="3:6" x14ac:dyDescent="0.15">
      <c r="C33" s="63" t="s">
        <v>57</v>
      </c>
      <c r="D33" s="66">
        <f>'財産一覧（入力用）'!C29</f>
        <v>0</v>
      </c>
    </row>
    <row r="34" spans="3:6" x14ac:dyDescent="0.15">
      <c r="C34" s="63" t="s">
        <v>58</v>
      </c>
      <c r="D34" s="66">
        <f>'財産一覧（入力用）'!C37</f>
        <v>0</v>
      </c>
    </row>
    <row r="35" spans="3:6" x14ac:dyDescent="0.15">
      <c r="C35" s="63" t="s">
        <v>59</v>
      </c>
      <c r="D35" s="66">
        <f>'財産一覧（入力用）'!C45</f>
        <v>0</v>
      </c>
    </row>
    <row r="36" spans="3:6" x14ac:dyDescent="0.15">
      <c r="C36" s="63" t="s">
        <v>60</v>
      </c>
      <c r="D36" s="66">
        <f>'財産一覧（入力用）'!C50</f>
        <v>0</v>
      </c>
    </row>
    <row r="37" spans="3:6" x14ac:dyDescent="0.15">
      <c r="C37" s="68" t="s">
        <v>61</v>
      </c>
      <c r="D37" s="88">
        <f>'財産一覧（入力用）'!C58</f>
        <v>0</v>
      </c>
    </row>
    <row r="38" spans="3:6" x14ac:dyDescent="0.15">
      <c r="C38" s="75" t="s">
        <v>3</v>
      </c>
      <c r="D38" s="74">
        <f>SUM(D31:D37)</f>
        <v>0</v>
      </c>
    </row>
    <row r="39" spans="3:6" x14ac:dyDescent="0.15">
      <c r="C39" s="58" t="s">
        <v>62</v>
      </c>
      <c r="D39" s="89">
        <f>IF('財産一覧（入力用）'!C67&lt;0,-('財産一覧（入力用）'!C67),'財産一覧（入力用）'!C67)</f>
        <v>0</v>
      </c>
    </row>
    <row r="40" spans="3:6" x14ac:dyDescent="0.15">
      <c r="C40" s="63" t="s">
        <v>63</v>
      </c>
      <c r="D40" s="90">
        <f>IF('財産一覧（入力用）'!C75&lt;0,-('財産一覧（入力用）'!C75),'財産一覧（入力用）'!C75)</f>
        <v>0</v>
      </c>
    </row>
    <row r="41" spans="3:6" x14ac:dyDescent="0.15">
      <c r="C41" s="63" t="s">
        <v>64</v>
      </c>
      <c r="D41" s="90">
        <f>IF('財産一覧（入力用）'!C80&lt;0,-('財産一覧（入力用）'!C80),'財産一覧（入力用）'!C80)</f>
        <v>0</v>
      </c>
    </row>
    <row r="42" spans="3:6" x14ac:dyDescent="0.15">
      <c r="C42" s="63" t="s">
        <v>65</v>
      </c>
      <c r="D42" s="90">
        <f>IF('財産一覧（入力用）'!C82&lt;0,-('財産一覧（入力用）'!C82),'財産一覧（入力用）'!C82)</f>
        <v>0</v>
      </c>
    </row>
    <row r="43" spans="3:6" x14ac:dyDescent="0.15">
      <c r="C43" s="68" t="s">
        <v>66</v>
      </c>
      <c r="D43" s="91">
        <f>IF('財産一覧（入力用）'!C83&lt;0,-('財産一覧（入力用）'!C83),'財産一覧（入力用）'!C83)</f>
        <v>0</v>
      </c>
    </row>
    <row r="44" spans="3:6" x14ac:dyDescent="0.15">
      <c r="C44" s="75" t="s">
        <v>67</v>
      </c>
      <c r="D44" s="87">
        <f>SUM(D39:D43)</f>
        <v>0</v>
      </c>
    </row>
    <row r="45" spans="3:6" ht="14.25" thickBot="1" x14ac:dyDescent="0.2">
      <c r="C45" s="94" t="s">
        <v>69</v>
      </c>
      <c r="D45" s="97">
        <f>D38-D44</f>
        <v>0</v>
      </c>
    </row>
    <row r="46" spans="3:6" ht="14.25" thickTop="1" x14ac:dyDescent="0.15">
      <c r="C46" s="99"/>
      <c r="D46" s="74">
        <f>ROUNDDOWN(IF(D45&lt;0,0,D45),-3)</f>
        <v>0</v>
      </c>
      <c r="E46" s="96" t="s">
        <v>68</v>
      </c>
      <c r="F46" s="98">
        <f>I11</f>
        <v>0</v>
      </c>
    </row>
    <row r="47" spans="3:6" ht="14.25" thickBot="1" x14ac:dyDescent="0.2">
      <c r="C47" s="52"/>
      <c r="D47" s="52"/>
      <c r="E47" s="94" t="s">
        <v>34</v>
      </c>
      <c r="F47" s="95">
        <f>G16</f>
        <v>30000000</v>
      </c>
    </row>
    <row r="48" spans="3:6" ht="14.25" thickTop="1" x14ac:dyDescent="0.15">
      <c r="C48" s="52"/>
      <c r="D48" s="52"/>
      <c r="E48" s="92" t="s">
        <v>2</v>
      </c>
      <c r="F48" s="93">
        <f>IF(F46&gt;F47,F46-F47,0)</f>
        <v>0</v>
      </c>
    </row>
  </sheetData>
  <sheetProtection selectLockedCells="1" selectUnlockedCells="1"/>
  <phoneticPr fontId="3"/>
  <pageMargins left="0.23622047244094491" right="0.23622047244094491" top="0.74803149606299213" bottom="0.74803149606299213" header="0.31496062992125984" footer="0.31496062992125984"/>
  <pageSetup paperSize="9" scale="75" orientation="portrait" horizontalDpi="4294967293" r:id="rId1"/>
  <headerFooter>
    <oddFooter>&amp;CCopyright © 2012 税理士法人チェスター.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記載例</vt:lpstr>
      <vt:lpstr>財産一覧（入力用）</vt:lpstr>
      <vt:lpstr>財産一覧（印刷用）</vt:lpstr>
      <vt:lpstr>※ 税額計算</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税理士法人チェスター</dc:creator>
  <cp:lastModifiedBy>河越 諒</cp:lastModifiedBy>
  <cp:lastPrinted>2025-04-08T01:32:59Z</cp:lastPrinted>
  <dcterms:created xsi:type="dcterms:W3CDTF">2001-12-18T07:19:41Z</dcterms:created>
  <dcterms:modified xsi:type="dcterms:W3CDTF">2025-04-08T02:43:44Z</dcterms:modified>
</cp:coreProperties>
</file>